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mc:AlternateContent xmlns:mc="http://schemas.openxmlformats.org/markup-compatibility/2006">
    <mc:Choice Requires="x15">
      <x15ac:absPath xmlns:x15ac="http://schemas.microsoft.com/office/spreadsheetml/2010/11/ac" url="\\192.168.21.184\nouvelle arbo\02-ADMINISTRATIF\00 - FINANCES\TAXE DE SÉJOUR\PRISE EN MAIN ET RESSOURCES\OUTILS D'AIDE\"/>
    </mc:Choice>
  </mc:AlternateContent>
  <xr:revisionPtr revIDLastSave="0" documentId="13_ncr:1_{A102A697-5EAB-4268-82C9-B780BCBFF3A0}" xr6:coauthVersionLast="47" xr6:coauthVersionMax="47" xr10:uidLastSave="{00000000-0000-0000-0000-000000000000}"/>
  <bookViews>
    <workbookView xWindow="-120" yWindow="-120" windowWidth="29040" windowHeight="15840" xr2:uid="{00000000-000D-0000-FFFF-FFFF00000000}"/>
  </bookViews>
  <sheets>
    <sheet name="Informations générales" sheetId="6" r:id="rId1"/>
    <sheet name="Registre du logeur" sheetId="2" r:id="rId2"/>
    <sheet name="Outil de calcul automatique " sheetId="4"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2" l="1"/>
  <c r="J16" i="2"/>
  <c r="J14" i="2"/>
  <c r="H58" i="2"/>
  <c r="G58" i="2"/>
  <c r="D16" i="2" l="1"/>
  <c r="F16" i="2" s="1"/>
  <c r="D15" i="2"/>
  <c r="G22" i="4"/>
  <c r="Q25" i="4" s="1"/>
  <c r="F15" i="2" l="1"/>
  <c r="K15" i="2"/>
  <c r="L15" i="2" s="1"/>
  <c r="K16" i="2"/>
  <c r="L16" i="2" s="1"/>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17" i="2"/>
  <c r="D18" i="2"/>
  <c r="D19" i="2"/>
  <c r="D20" i="2"/>
  <c r="D21" i="2"/>
  <c r="D22" i="2"/>
  <c r="D14" i="2"/>
  <c r="D58" i="2" s="1"/>
  <c r="F19" i="2" l="1"/>
  <c r="K19" i="2"/>
  <c r="L19" i="2" s="1"/>
  <c r="K52" i="2"/>
  <c r="L52" i="2" s="1"/>
  <c r="F52" i="2"/>
  <c r="K44" i="2"/>
  <c r="L44" i="2" s="1"/>
  <c r="F44" i="2"/>
  <c r="K36" i="2"/>
  <c r="L36" i="2" s="1"/>
  <c r="F36" i="2"/>
  <c r="K32" i="2"/>
  <c r="L32" i="2" s="1"/>
  <c r="F32" i="2"/>
  <c r="K24" i="2"/>
  <c r="L24" i="2" s="1"/>
  <c r="F24" i="2"/>
  <c r="K18" i="2"/>
  <c r="L18" i="2" s="1"/>
  <c r="F18" i="2"/>
  <c r="F51" i="2"/>
  <c r="K51" i="2"/>
  <c r="L51" i="2" s="1"/>
  <c r="F43" i="2"/>
  <c r="K43" i="2"/>
  <c r="L43" i="2" s="1"/>
  <c r="F35" i="2"/>
  <c r="K35" i="2"/>
  <c r="L35" i="2" s="1"/>
  <c r="F31" i="2"/>
  <c r="K31" i="2"/>
  <c r="L31" i="2" s="1"/>
  <c r="F23" i="2"/>
  <c r="K23" i="2"/>
  <c r="L23" i="2" s="1"/>
  <c r="K21" i="2"/>
  <c r="L21" i="2" s="1"/>
  <c r="F21" i="2"/>
  <c r="K17" i="2"/>
  <c r="L17" i="2" s="1"/>
  <c r="F17" i="2"/>
  <c r="K54" i="2"/>
  <c r="L54" i="2" s="1"/>
  <c r="F54" i="2"/>
  <c r="F50" i="2"/>
  <c r="K50" i="2"/>
  <c r="L50" i="2" s="1"/>
  <c r="K46" i="2"/>
  <c r="L46" i="2" s="1"/>
  <c r="F46" i="2"/>
  <c r="F42" i="2"/>
  <c r="K42" i="2"/>
  <c r="L42" i="2" s="1"/>
  <c r="F38" i="2"/>
  <c r="K38" i="2"/>
  <c r="L38" i="2" s="1"/>
  <c r="K34" i="2"/>
  <c r="L34" i="2" s="1"/>
  <c r="F34" i="2"/>
  <c r="F30" i="2"/>
  <c r="K30" i="2"/>
  <c r="L30" i="2" s="1"/>
  <c r="K26" i="2"/>
  <c r="L26" i="2" s="1"/>
  <c r="F26" i="2"/>
  <c r="K14" i="2"/>
  <c r="F14" i="2"/>
  <c r="K56" i="2"/>
  <c r="L56" i="2" s="1"/>
  <c r="F56" i="2"/>
  <c r="K48" i="2"/>
  <c r="L48" i="2" s="1"/>
  <c r="F48" i="2"/>
  <c r="K40" i="2"/>
  <c r="L40" i="2" s="1"/>
  <c r="F40" i="2"/>
  <c r="K28" i="2"/>
  <c r="L28" i="2" s="1"/>
  <c r="F28" i="2"/>
  <c r="F22" i="2"/>
  <c r="K22" i="2"/>
  <c r="L22" i="2" s="1"/>
  <c r="F55" i="2"/>
  <c r="K55" i="2"/>
  <c r="L55" i="2" s="1"/>
  <c r="F47" i="2"/>
  <c r="K47" i="2"/>
  <c r="L47" i="2" s="1"/>
  <c r="F39" i="2"/>
  <c r="K39" i="2"/>
  <c r="L39" i="2" s="1"/>
  <c r="F27" i="2"/>
  <c r="K27" i="2"/>
  <c r="L27" i="2" s="1"/>
  <c r="K20" i="2"/>
  <c r="L20" i="2" s="1"/>
  <c r="F20" i="2"/>
  <c r="K57" i="2"/>
  <c r="L57" i="2" s="1"/>
  <c r="F57" i="2"/>
  <c r="K53" i="2"/>
  <c r="L53" i="2" s="1"/>
  <c r="F53" i="2"/>
  <c r="F49" i="2"/>
  <c r="K49" i="2"/>
  <c r="L49" i="2" s="1"/>
  <c r="K45" i="2"/>
  <c r="L45" i="2" s="1"/>
  <c r="F45" i="2"/>
  <c r="K41" i="2"/>
  <c r="L41" i="2" s="1"/>
  <c r="F41" i="2"/>
  <c r="F37" i="2"/>
  <c r="K37" i="2"/>
  <c r="L37" i="2" s="1"/>
  <c r="K33" i="2"/>
  <c r="L33" i="2" s="1"/>
  <c r="F33" i="2"/>
  <c r="K29" i="2"/>
  <c r="L29" i="2" s="1"/>
  <c r="F29" i="2"/>
  <c r="F25" i="2"/>
  <c r="K25" i="2"/>
  <c r="L25" i="2" s="1"/>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l="1"/>
  <c r="L14" i="2"/>
</calcChain>
</file>

<file path=xl/sharedStrings.xml><?xml version="1.0" encoding="utf-8"?>
<sst xmlns="http://schemas.openxmlformats.org/spreadsheetml/2006/main" count="50" uniqueCount="49">
  <si>
    <t>Mois de:</t>
  </si>
  <si>
    <t>chambre d'hôtes</t>
  </si>
  <si>
    <t>meublé de tourisme</t>
  </si>
  <si>
    <t>Informations relatives au propriétaire</t>
  </si>
  <si>
    <t>Nom/Prénom:</t>
  </si>
  <si>
    <t>Adresse:</t>
  </si>
  <si>
    <t>Téléphone:</t>
  </si>
  <si>
    <t>Mail:</t>
  </si>
  <si>
    <t>Informations relatives à l'hébergement</t>
  </si>
  <si>
    <t>Date de départ</t>
  </si>
  <si>
    <t>Nombre total de personnes hébergées</t>
  </si>
  <si>
    <t>Nombre de personnes exonérées</t>
  </si>
  <si>
    <t>Motifs de l'exonéra.</t>
  </si>
  <si>
    <t>Total</t>
  </si>
  <si>
    <t>&lt; Exemple à effacer</t>
  </si>
  <si>
    <t>Taux applicable &gt;&gt;&gt;&gt;&gt;</t>
  </si>
  <si>
    <r>
      <rPr>
        <b/>
        <sz val="12"/>
        <color theme="1"/>
        <rFont val="Corbel"/>
        <family val="2"/>
      </rPr>
      <t>Entrez ici le</t>
    </r>
    <r>
      <rPr>
        <b/>
        <sz val="12"/>
        <color theme="9" tint="-0.249977111117893"/>
        <rFont val="Corbel"/>
        <family val="2"/>
      </rPr>
      <t xml:space="preserve"> nombre de nuits</t>
    </r>
    <r>
      <rPr>
        <b/>
        <sz val="12"/>
        <color theme="1"/>
        <rFont val="Corbel"/>
        <family val="2"/>
      </rPr>
      <t xml:space="preserve"> du séjour</t>
    </r>
    <r>
      <rPr>
        <sz val="12"/>
        <color theme="1"/>
        <rFont val="Corbel"/>
        <family val="2"/>
      </rPr>
      <t xml:space="preserve"> </t>
    </r>
    <r>
      <rPr>
        <b/>
        <sz val="12"/>
        <color theme="1"/>
        <rFont val="Corbel"/>
        <family val="2"/>
      </rPr>
      <t>----&gt;&gt;&gt;</t>
    </r>
  </si>
  <si>
    <r>
      <rPr>
        <b/>
        <sz val="12"/>
        <color theme="1"/>
        <rFont val="Corbel"/>
        <family val="2"/>
      </rPr>
      <t>Entrez ici le</t>
    </r>
    <r>
      <rPr>
        <b/>
        <sz val="12"/>
        <color theme="9" tint="-0.249977111117893"/>
        <rFont val="Corbel"/>
        <family val="2"/>
      </rPr>
      <t xml:space="preserve"> </t>
    </r>
    <r>
      <rPr>
        <b/>
        <sz val="12"/>
        <color rgb="FF00B050"/>
        <rFont val="Corbel"/>
        <family val="2"/>
      </rPr>
      <t>nombre total de personnes</t>
    </r>
    <r>
      <rPr>
        <sz val="12"/>
        <color theme="1"/>
        <rFont val="Corbel"/>
        <family val="2"/>
      </rPr>
      <t xml:space="preserve"> </t>
    </r>
    <r>
      <rPr>
        <b/>
        <sz val="12"/>
        <color theme="1"/>
        <rFont val="Corbel"/>
        <family val="2"/>
      </rPr>
      <t>----&gt;&gt;&gt;</t>
    </r>
  </si>
  <si>
    <r>
      <rPr>
        <b/>
        <sz val="12"/>
        <color theme="1"/>
        <rFont val="Corbel"/>
        <family val="2"/>
      </rPr>
      <t>Entrez ici le</t>
    </r>
    <r>
      <rPr>
        <b/>
        <sz val="12"/>
        <color theme="9" tint="-0.249977111117893"/>
        <rFont val="Corbel"/>
        <family val="2"/>
      </rPr>
      <t xml:space="preserve"> </t>
    </r>
    <r>
      <rPr>
        <b/>
        <sz val="12"/>
        <color theme="3" tint="0.39997558519241921"/>
        <rFont val="Corbel"/>
        <family val="2"/>
      </rPr>
      <t>nombre de pers. assujeties</t>
    </r>
    <r>
      <rPr>
        <sz val="12"/>
        <color theme="1"/>
        <rFont val="Corbel"/>
        <family val="2"/>
      </rPr>
      <t xml:space="preserve"> </t>
    </r>
    <r>
      <rPr>
        <b/>
        <sz val="12"/>
        <color theme="1"/>
        <rFont val="Corbel"/>
        <family val="2"/>
      </rPr>
      <t>----&gt;&gt;&gt;</t>
    </r>
  </si>
  <si>
    <r>
      <rPr>
        <b/>
        <sz val="12"/>
        <color theme="1"/>
        <rFont val="Corbel"/>
        <family val="2"/>
      </rPr>
      <t xml:space="preserve">Entrez ici le </t>
    </r>
    <r>
      <rPr>
        <b/>
        <sz val="12"/>
        <color rgb="FFFF0000"/>
        <rFont val="Corbel"/>
        <family val="2"/>
      </rPr>
      <t>tarif total</t>
    </r>
    <r>
      <rPr>
        <b/>
        <sz val="12"/>
        <color theme="1"/>
        <rFont val="Corbel"/>
        <family val="2"/>
      </rPr>
      <t xml:space="preserve"> du séjour (HT)</t>
    </r>
    <r>
      <rPr>
        <sz val="12"/>
        <color theme="1"/>
        <rFont val="Corbel"/>
        <family val="2"/>
      </rPr>
      <t xml:space="preserve"> </t>
    </r>
    <r>
      <rPr>
        <b/>
        <sz val="12"/>
        <color theme="1"/>
        <rFont val="Corbel"/>
        <family val="2"/>
      </rPr>
      <t>-----&gt;&gt;&gt;</t>
    </r>
  </si>
  <si>
    <t>Adresse de l'hébergement (si différente):</t>
  </si>
  <si>
    <t>Nombre de personnes assujeties</t>
  </si>
  <si>
    <t xml:space="preserve">Type d'hébergement : </t>
  </si>
  <si>
    <r>
      <t xml:space="preserve">REGISTRE DU LOGEUR </t>
    </r>
    <r>
      <rPr>
        <b/>
        <i/>
        <sz val="11"/>
        <color rgb="FFFF0000"/>
        <rFont val="Corbel"/>
        <family val="2"/>
      </rPr>
      <t>(A conserver mais n'est pas nécessaire lors du dépôt au Trésor Public)</t>
    </r>
  </si>
  <si>
    <t>Date d'arrivée</t>
  </si>
  <si>
    <t xml:space="preserve">Mois : </t>
  </si>
  <si>
    <r>
      <t xml:space="preserve">  </t>
    </r>
    <r>
      <rPr>
        <b/>
        <sz val="14"/>
        <color rgb="FFFF0000"/>
        <rFont val="Corbel"/>
        <family val="2"/>
      </rPr>
      <t>&gt;&gt; TARIF TOTAL DE LA TAXE À FACTURER</t>
    </r>
    <r>
      <rPr>
        <sz val="14"/>
        <color theme="1"/>
        <rFont val="Corbel"/>
        <family val="2"/>
      </rPr>
      <t xml:space="preserve"> </t>
    </r>
    <r>
      <rPr>
        <b/>
        <sz val="14"/>
        <color theme="1"/>
        <rFont val="Corbel"/>
        <family val="2"/>
      </rPr>
      <t xml:space="preserve"> &gt;&gt;&gt;&gt;&gt;&gt;&gt;&gt;&gt;&gt;</t>
    </r>
  </si>
  <si>
    <t>Nom de l'hébergement (raison sociale)</t>
  </si>
  <si>
    <t>Classement (nombre d'étoiles) :</t>
  </si>
  <si>
    <t>Numéro d'enregistrement si connu</t>
  </si>
  <si>
    <t>Mineurs</t>
  </si>
  <si>
    <t>Nombre de nuitées</t>
  </si>
  <si>
    <t>Date de la perception</t>
  </si>
  <si>
    <t>Taux applicable :</t>
  </si>
  <si>
    <t>Non classé</t>
  </si>
  <si>
    <t>Adresse site web</t>
  </si>
  <si>
    <t>Prix total HT du séjour</t>
  </si>
  <si>
    <t>Tarif de la taxe à appliquer</t>
  </si>
  <si>
    <t>Tarif plafond &gt;&gt;&gt;&gt;</t>
  </si>
  <si>
    <t xml:space="preserve">Tarif plafond : </t>
  </si>
  <si>
    <t>Prix de la nuitée</t>
  </si>
  <si>
    <t>INFORMATIONS GÉNÉRALES</t>
  </si>
  <si>
    <t>Saisissez les informations ci-dessous.</t>
  </si>
  <si>
    <t>REGISTRE DU LOGEUR (à remplir et à conserver )</t>
  </si>
  <si>
    <t>Montant de la taxe perçu</t>
  </si>
  <si>
    <r>
      <t xml:space="preserve">Tableau d'aide au calcul de la taxe de séjour pour les hébergements </t>
    </r>
    <r>
      <rPr>
        <b/>
        <u/>
        <sz val="12"/>
        <color theme="1"/>
        <rFont val="Corbel"/>
        <family val="2"/>
      </rPr>
      <t>non classés</t>
    </r>
    <r>
      <rPr>
        <b/>
        <sz val="12"/>
        <color theme="1"/>
        <rFont val="Corbel"/>
        <family val="2"/>
      </rPr>
      <t xml:space="preserve"> ou en </t>
    </r>
    <r>
      <rPr>
        <b/>
        <u/>
        <sz val="12"/>
        <color theme="1"/>
        <rFont val="Corbel"/>
        <family val="2"/>
      </rPr>
      <t>attente de classement</t>
    </r>
  </si>
  <si>
    <t>TARIF DE LA TAXE À APPLIQUER/personne assujetie/nuit  &gt;&gt;&gt;&gt;&gt;&gt;&gt;&gt;&gt;</t>
  </si>
  <si>
    <t>MODE D'EMPLOI : Suivez les indications pour la saisie des informations demandées. Les cellules "tarif de la taxe à appliquer" et "tarif total de la taxe à facturer" se calculent automatiquement, cette dernière représente le montant que vous devez facturer à vos hôtes. Vous ne pouvez pas toucher aux cellules "taux applicable" et "tarif plafond", ils sont fixés par la collectivité et restent les mêmes.</t>
  </si>
  <si>
    <r>
      <t>MODE D'EMPLOI : Saisissez les données dans les cellules dans l'ordre proposé (de gauche à droite), les calculs se feront automatiquement dans les colonnes jaunes (ne saisissez rien dans ces colonnes). En fin de feuille, il vous est possible de calculer la somme totale du montant de la taxe perçu en utilisant la fonction "somme automatique". Vous pouvez utiliser, par exemple, un onglet par mois, ou à votre convenance. Pensez alors à dupliquer l'onglet vierge (clic droit sur l'onglet à copier &gt;&gt; déplacer ou copier &gt;&gt; cocher la case "créer une copie", celle-ci se positionnera en amont) autant de fois que vous souhaitez faire de copie.</t>
    </r>
    <r>
      <rPr>
        <sz val="11"/>
        <color rgb="FF000000"/>
        <rFont val="Corbel"/>
        <family val="2"/>
      </rPr>
      <t xml:space="preserve"> En cas de besoin ou de problème, n'hésitez pas à nous contacter : 05 55 56 25 06 - otsi@ccnoblat.fr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</si>
</sst>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quot; €&quot;;[Red]\-#,##0.00&quot; €&quot;"/>
    <numFmt numFmtId="165" formatCode="#,##0.00\ &quot;€&quot;"/>
  </numFmts>
  <fonts count="32" x14ac:knownFonts="1">
    <font>
      <sz val="11"/>
      <color theme="1"/>
      <name val="Calibri"/>
      <family val="2"/>
      <scheme val="minor"/>
    </font>
    <font>
      <sz val="11"/>
      <color indexed="8"/>
      <name val="Calibri"/>
      <family val="2"/>
    </font>
    <font>
      <u/>
      <sz val="10"/>
      <color indexed="12"/>
      <name val="Arial"/>
      <family val="2"/>
    </font>
    <font>
      <b/>
      <sz val="14"/>
      <name val="Corbel"/>
      <family val="2"/>
    </font>
    <font>
      <sz val="11"/>
      <color indexed="8"/>
      <name val="Corbel"/>
      <family val="2"/>
    </font>
    <font>
      <b/>
      <u/>
      <sz val="11"/>
      <color indexed="8"/>
      <name val="Corbel"/>
      <family val="2"/>
    </font>
    <font>
      <b/>
      <sz val="11"/>
      <color indexed="8"/>
      <name val="Corbel"/>
      <family val="2"/>
    </font>
    <font>
      <b/>
      <i/>
      <sz val="11"/>
      <color rgb="FFFF0000"/>
      <name val="Corbel"/>
      <family val="2"/>
    </font>
    <font>
      <b/>
      <sz val="11"/>
      <color theme="1"/>
      <name val="Corbel"/>
      <family val="2"/>
    </font>
    <font>
      <sz val="11"/>
      <color theme="1"/>
      <name val="Corbel"/>
      <family val="2"/>
    </font>
    <font>
      <b/>
      <sz val="12"/>
      <color theme="1"/>
      <name val="Corbel"/>
      <family val="2"/>
    </font>
    <font>
      <b/>
      <u/>
      <sz val="12"/>
      <color theme="1"/>
      <name val="Corbel"/>
      <family val="2"/>
    </font>
    <font>
      <sz val="12"/>
      <color theme="1"/>
      <name val="Corbel"/>
      <family val="2"/>
    </font>
    <font>
      <b/>
      <sz val="11"/>
      <color rgb="FFFF0000"/>
      <name val="Corbel"/>
      <family val="2"/>
    </font>
    <font>
      <b/>
      <sz val="12"/>
      <color rgb="FFFF0000"/>
      <name val="Corbel"/>
      <family val="2"/>
    </font>
    <font>
      <b/>
      <sz val="12"/>
      <color theme="9" tint="-0.249977111117893"/>
      <name val="Corbel"/>
      <family val="2"/>
    </font>
    <font>
      <sz val="11"/>
      <color rgb="FFFF0000"/>
      <name val="Corbel"/>
      <family val="2"/>
    </font>
    <font>
      <sz val="11"/>
      <color theme="9" tint="-0.249977111117893"/>
      <name val="Corbel"/>
      <family val="2"/>
    </font>
    <font>
      <b/>
      <sz val="12"/>
      <color rgb="FF00B050"/>
      <name val="Corbel"/>
      <family val="2"/>
    </font>
    <font>
      <sz val="11"/>
      <color rgb="FF00B050"/>
      <name val="Corbel"/>
      <family val="2"/>
    </font>
    <font>
      <b/>
      <sz val="12"/>
      <color theme="3" tint="0.39997558519241921"/>
      <name val="Corbel"/>
      <family val="2"/>
    </font>
    <font>
      <sz val="11"/>
      <color theme="3" tint="0.39997558519241921"/>
      <name val="Corbel"/>
      <family val="2"/>
    </font>
    <font>
      <b/>
      <sz val="11"/>
      <color rgb="FF7030A0"/>
      <name val="Corbel"/>
      <family val="2"/>
    </font>
    <font>
      <b/>
      <sz val="14"/>
      <color theme="1"/>
      <name val="Corbel"/>
      <family val="2"/>
    </font>
    <font>
      <sz val="11"/>
      <color indexed="9"/>
      <name val="Corbel"/>
      <family val="2"/>
    </font>
    <font>
      <sz val="12"/>
      <color indexed="8"/>
      <name val="Corbel"/>
      <family val="2"/>
    </font>
    <font>
      <b/>
      <sz val="11"/>
      <color rgb="FF000000"/>
      <name val="Corbel"/>
      <family val="2"/>
    </font>
    <font>
      <b/>
      <sz val="14"/>
      <color rgb="FFFF0000"/>
      <name val="Corbel"/>
      <family val="2"/>
    </font>
    <font>
      <b/>
      <sz val="18"/>
      <color rgb="FFFF0000"/>
      <name val="Corbel"/>
      <family val="2"/>
    </font>
    <font>
      <sz val="14"/>
      <color theme="1"/>
      <name val="Corbel"/>
      <family val="2"/>
    </font>
    <font>
      <b/>
      <sz val="11"/>
      <name val="Corbel"/>
      <family val="2"/>
    </font>
    <font>
      <sz val="11"/>
      <color rgb="FF000000"/>
      <name val="Corbel"/>
      <family val="2"/>
    </font>
  </fonts>
  <fills count="11">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E6B8B7"/>
        <bgColor indexed="31"/>
      </patternFill>
    </fill>
    <fill>
      <patternFill patternType="solid">
        <fgColor rgb="FFE6B8B7"/>
        <bgColor indexed="64"/>
      </patternFill>
    </fill>
    <fill>
      <patternFill patternType="solid">
        <fgColor theme="0" tint="-0.14999847407452621"/>
        <bgColor indexed="31"/>
      </patternFill>
    </fill>
    <fill>
      <patternFill patternType="solid">
        <fgColor rgb="FFFFFF99"/>
        <bgColor indexed="64"/>
      </patternFill>
    </fill>
  </fills>
  <borders count="41">
    <border>
      <left/>
      <right/>
      <top/>
      <bottom/>
      <diagonal/>
    </border>
    <border>
      <left style="thin">
        <color indexed="8"/>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41">
    <xf numFmtId="0" fontId="0" fillId="0" borderId="0" xfId="0"/>
    <xf numFmtId="0" fontId="4" fillId="0" borderId="0" xfId="1" applyFont="1" applyProtection="1">
      <protection locked="0"/>
    </xf>
    <xf numFmtId="14" fontId="4" fillId="0" borderId="1" xfId="1" applyNumberFormat="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9" fillId="0" borderId="0" xfId="0" applyFont="1" applyProtection="1">
      <protection locked="0"/>
    </xf>
    <xf numFmtId="0" fontId="13" fillId="0" borderId="0" xfId="0" applyFont="1" applyFill="1" applyAlignment="1" applyProtection="1">
      <protection locked="0"/>
    </xf>
    <xf numFmtId="0" fontId="16" fillId="0" borderId="12" xfId="0" applyFont="1" applyBorder="1" applyProtection="1">
      <protection locked="0"/>
    </xf>
    <xf numFmtId="0" fontId="17" fillId="0" borderId="12" xfId="0" applyFont="1" applyBorder="1" applyProtection="1">
      <protection locked="0"/>
    </xf>
    <xf numFmtId="0" fontId="19" fillId="0" borderId="12" xfId="0" applyFont="1" applyBorder="1" applyProtection="1">
      <protection locked="0"/>
    </xf>
    <xf numFmtId="0" fontId="21" fillId="0" borderId="12" xfId="0" applyFont="1" applyBorder="1" applyProtection="1">
      <protection locked="0"/>
    </xf>
    <xf numFmtId="165" fontId="9" fillId="0" borderId="12" xfId="0" applyNumberFormat="1" applyFont="1" applyBorder="1" applyProtection="1"/>
    <xf numFmtId="9" fontId="13" fillId="0" borderId="12" xfId="0" applyNumberFormat="1" applyFont="1" applyFill="1" applyBorder="1" applyAlignment="1" applyProtection="1"/>
    <xf numFmtId="165" fontId="8" fillId="0" borderId="12" xfId="0" applyNumberFormat="1" applyFont="1" applyBorder="1" applyProtection="1"/>
    <xf numFmtId="0" fontId="4" fillId="0" borderId="4" xfId="1" applyFont="1" applyBorder="1" applyProtection="1"/>
    <xf numFmtId="0" fontId="4" fillId="0" borderId="13"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xf>
    <xf numFmtId="0" fontId="4" fillId="3" borderId="7" xfId="1" applyFont="1" applyFill="1" applyBorder="1" applyProtection="1"/>
    <xf numFmtId="0" fontId="4" fillId="3" borderId="8" xfId="1" applyFont="1" applyFill="1" applyBorder="1" applyAlignment="1" applyProtection="1">
      <alignment wrapText="1"/>
    </xf>
    <xf numFmtId="0" fontId="24" fillId="0" borderId="0" xfId="1" applyFont="1" applyProtection="1">
      <protection locked="0"/>
    </xf>
    <xf numFmtId="0" fontId="25" fillId="0" borderId="0" xfId="1" applyFont="1" applyProtection="1">
      <protection locked="0"/>
    </xf>
    <xf numFmtId="2" fontId="9" fillId="0" borderId="0" xfId="0" applyNumberFormat="1" applyFont="1" applyProtection="1">
      <protection locked="0"/>
    </xf>
    <xf numFmtId="0" fontId="4" fillId="0" borderId="0" xfId="1" applyFont="1" applyBorder="1" applyAlignment="1" applyProtection="1">
      <alignment horizontal="center" vertical="center" wrapText="1"/>
      <protection locked="0"/>
    </xf>
    <xf numFmtId="164" fontId="4" fillId="0" borderId="0" xfId="1" applyNumberFormat="1" applyFont="1" applyBorder="1" applyAlignment="1" applyProtection="1">
      <alignment horizontal="center" vertical="center" wrapText="1"/>
      <protection locked="0"/>
    </xf>
    <xf numFmtId="0" fontId="4" fillId="0" borderId="0" xfId="1" applyFont="1" applyBorder="1" applyAlignment="1" applyProtection="1">
      <alignment wrapText="1"/>
      <protection locked="0"/>
    </xf>
    <xf numFmtId="164" fontId="6" fillId="0" borderId="0" xfId="1" applyNumberFormat="1" applyFont="1" applyBorder="1" applyAlignment="1" applyProtection="1">
      <alignment wrapText="1"/>
      <protection locked="0"/>
    </xf>
    <xf numFmtId="164" fontId="6" fillId="0" borderId="0" xfId="1" applyNumberFormat="1" applyFont="1" applyBorder="1" applyAlignment="1" applyProtection="1">
      <alignment horizontal="center" vertical="center" wrapText="1"/>
      <protection locked="0"/>
    </xf>
    <xf numFmtId="165" fontId="28" fillId="0" borderId="12" xfId="0" applyNumberFormat="1" applyFont="1" applyBorder="1" applyProtection="1"/>
    <xf numFmtId="0" fontId="9" fillId="0" borderId="0" xfId="0" applyFont="1" applyProtection="1"/>
    <xf numFmtId="0" fontId="4" fillId="0" borderId="0" xfId="1" applyFont="1" applyAlignment="1" applyProtection="1">
      <alignment horizontal="center"/>
    </xf>
    <xf numFmtId="0" fontId="12" fillId="0" borderId="0" xfId="0" applyFont="1" applyAlignment="1" applyProtection="1">
      <alignment horizontal="center"/>
      <protection locked="0"/>
    </xf>
    <xf numFmtId="0" fontId="4" fillId="0" borderId="22" xfId="1" applyFont="1" applyBorder="1" applyAlignment="1" applyProtection="1">
      <alignment horizontal="center" vertical="center"/>
    </xf>
    <xf numFmtId="0" fontId="4" fillId="2" borderId="12" xfId="1" applyFont="1" applyFill="1" applyBorder="1" applyProtection="1"/>
    <xf numFmtId="14" fontId="4" fillId="0" borderId="3" xfId="1" applyNumberFormat="1" applyFont="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3" xfId="1" applyFont="1" applyBorder="1" applyAlignment="1" applyProtection="1">
      <alignment horizontal="center" vertical="center" wrapText="1"/>
      <protection locked="0"/>
    </xf>
    <xf numFmtId="0" fontId="4" fillId="3" borderId="18" xfId="1" applyFont="1" applyFill="1" applyBorder="1" applyAlignment="1" applyProtection="1">
      <alignment wrapText="1"/>
    </xf>
    <xf numFmtId="14" fontId="9" fillId="0" borderId="19" xfId="0" applyNumberFormat="1" applyFont="1" applyBorder="1" applyProtection="1">
      <protection locked="0"/>
    </xf>
    <xf numFmtId="0" fontId="4" fillId="0" borderId="0" xfId="1" applyFont="1" applyAlignment="1" applyProtection="1">
      <alignment horizontal="center"/>
    </xf>
    <xf numFmtId="0" fontId="13" fillId="0" borderId="0" xfId="0" applyFont="1" applyAlignment="1" applyProtection="1">
      <protection locked="0"/>
    </xf>
    <xf numFmtId="0" fontId="4" fillId="0" borderId="0" xfId="1" applyFont="1" applyAlignment="1" applyProtection="1">
      <protection locked="0"/>
    </xf>
    <xf numFmtId="0" fontId="4" fillId="3" borderId="31" xfId="1" applyFont="1" applyFill="1" applyBorder="1" applyAlignment="1" applyProtection="1">
      <alignment wrapText="1"/>
    </xf>
    <xf numFmtId="0" fontId="9" fillId="0" borderId="0" xfId="0" applyFont="1" applyBorder="1" applyAlignment="1" applyProtection="1">
      <alignment horizontal="center"/>
      <protection locked="0"/>
    </xf>
    <xf numFmtId="0" fontId="4" fillId="0" borderId="29" xfId="1" applyFont="1" applyBorder="1" applyAlignment="1" applyProtection="1">
      <alignment horizontal="center" vertical="center" wrapText="1"/>
    </xf>
    <xf numFmtId="0" fontId="4" fillId="0" borderId="30" xfId="1" applyFont="1" applyBorder="1" applyAlignment="1" applyProtection="1">
      <alignment horizontal="center" vertical="center" wrapText="1"/>
    </xf>
    <xf numFmtId="164" fontId="6" fillId="3" borderId="11" xfId="1" applyNumberFormat="1" applyFont="1" applyFill="1" applyBorder="1" applyAlignment="1" applyProtection="1">
      <alignment wrapText="1"/>
    </xf>
    <xf numFmtId="0" fontId="4" fillId="3" borderId="32" xfId="1" applyFont="1" applyFill="1" applyBorder="1" applyAlignment="1" applyProtection="1">
      <alignment wrapText="1"/>
    </xf>
    <xf numFmtId="0" fontId="4" fillId="2" borderId="9"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9" fontId="13" fillId="7" borderId="12" xfId="1" applyNumberFormat="1" applyFont="1" applyFill="1" applyBorder="1" applyAlignment="1" applyProtection="1">
      <alignment horizontal="center" vertical="center"/>
    </xf>
    <xf numFmtId="165" fontId="13" fillId="8" borderId="11" xfId="0" applyNumberFormat="1" applyFont="1" applyFill="1" applyBorder="1" applyAlignment="1" applyProtection="1">
      <alignment horizontal="center" vertical="center"/>
    </xf>
    <xf numFmtId="0" fontId="4" fillId="6" borderId="12" xfId="1" applyFont="1" applyFill="1" applyBorder="1" applyAlignment="1" applyProtection="1">
      <alignment horizontal="center" vertical="center" wrapText="1"/>
    </xf>
    <xf numFmtId="0" fontId="6" fillId="0" borderId="34" xfId="1" applyFont="1" applyBorder="1" applyAlignment="1" applyProtection="1">
      <alignment horizontal="center" vertical="center" wrapText="1"/>
    </xf>
    <xf numFmtId="0" fontId="6" fillId="0" borderId="0" xfId="1" applyFont="1" applyBorder="1" applyAlignment="1" applyProtection="1">
      <alignment vertical="center" wrapText="1"/>
    </xf>
    <xf numFmtId="0" fontId="6" fillId="0" borderId="0" xfId="1" applyFont="1" applyBorder="1" applyAlignment="1" applyProtection="1">
      <protection locked="0"/>
    </xf>
    <xf numFmtId="0" fontId="26" fillId="0" borderId="14" xfId="1" applyFont="1" applyBorder="1" applyAlignment="1" applyProtection="1">
      <protection locked="0"/>
    </xf>
    <xf numFmtId="0" fontId="3" fillId="0" borderId="0" xfId="0" applyFont="1" applyBorder="1" applyAlignment="1" applyProtection="1"/>
    <xf numFmtId="0" fontId="4" fillId="0" borderId="0" xfId="1" applyFont="1" applyFill="1" applyAlignment="1" applyProtection="1"/>
    <xf numFmtId="0" fontId="9" fillId="0" borderId="15" xfId="0" applyFont="1" applyBorder="1" applyAlignment="1" applyProtection="1"/>
    <xf numFmtId="0" fontId="9" fillId="0" borderId="0" xfId="0" applyFont="1" applyAlignment="1" applyProtection="1"/>
    <xf numFmtId="14" fontId="4" fillId="0" borderId="20" xfId="1" applyNumberFormat="1" applyFont="1" applyBorder="1" applyAlignment="1" applyProtection="1">
      <alignment horizontal="center" vertical="center" wrapText="1"/>
      <protection locked="0"/>
    </xf>
    <xf numFmtId="164" fontId="4" fillId="3" borderId="21" xfId="1" applyNumberFormat="1" applyFont="1" applyFill="1" applyBorder="1" applyAlignment="1" applyProtection="1">
      <alignment wrapText="1"/>
      <protection locked="0"/>
    </xf>
    <xf numFmtId="0" fontId="4" fillId="10" borderId="3" xfId="1" applyFont="1" applyFill="1" applyBorder="1" applyAlignment="1" applyProtection="1">
      <alignment horizontal="center" vertical="center" wrapText="1"/>
    </xf>
    <xf numFmtId="165" fontId="4" fillId="10" borderId="33" xfId="1" applyNumberFormat="1" applyFont="1" applyFill="1" applyBorder="1" applyAlignment="1" applyProtection="1">
      <alignment horizontal="center" vertical="center" wrapText="1"/>
    </xf>
    <xf numFmtId="8" fontId="4" fillId="10" borderId="11" xfId="1" applyNumberFormat="1" applyFont="1" applyFill="1" applyBorder="1" applyAlignment="1" applyProtection="1">
      <alignment horizontal="center" vertical="center" wrapText="1"/>
    </xf>
    <xf numFmtId="0" fontId="4" fillId="10" borderId="1" xfId="1" applyFont="1" applyFill="1" applyBorder="1" applyAlignment="1" applyProtection="1">
      <alignment horizontal="center" vertical="center" wrapText="1"/>
    </xf>
    <xf numFmtId="0" fontId="4" fillId="10" borderId="23" xfId="1" applyFont="1" applyFill="1" applyBorder="1" applyAlignment="1" applyProtection="1">
      <alignment horizontal="center" vertical="center" wrapText="1"/>
    </xf>
    <xf numFmtId="0" fontId="4" fillId="10" borderId="17" xfId="1" applyFont="1" applyFill="1" applyBorder="1" applyAlignment="1" applyProtection="1">
      <alignment horizontal="center" vertical="center" wrapText="1"/>
    </xf>
    <xf numFmtId="14" fontId="9" fillId="0" borderId="20" xfId="0" applyNumberFormat="1" applyFont="1" applyBorder="1" applyProtection="1">
      <protection locked="0"/>
    </xf>
    <xf numFmtId="0" fontId="4" fillId="0" borderId="25" xfId="1" applyFont="1" applyBorder="1" applyAlignment="1" applyProtection="1">
      <alignment horizontal="center"/>
    </xf>
    <xf numFmtId="0" fontId="4" fillId="0" borderId="0" xfId="1" applyFont="1" applyAlignment="1" applyProtection="1">
      <alignment horizontal="center"/>
    </xf>
    <xf numFmtId="0" fontId="6" fillId="0" borderId="26" xfId="1" applyFont="1" applyBorder="1" applyAlignment="1" applyProtection="1">
      <alignment horizontal="center"/>
    </xf>
    <xf numFmtId="0" fontId="6" fillId="0" borderId="27" xfId="1" applyFont="1" applyBorder="1" applyAlignment="1" applyProtection="1">
      <alignment horizontal="center"/>
    </xf>
    <xf numFmtId="0" fontId="6" fillId="0" borderId="35" xfId="1" applyFont="1" applyBorder="1" applyAlignment="1" applyProtection="1">
      <alignment horizontal="center" vertical="center"/>
    </xf>
    <xf numFmtId="0" fontId="6" fillId="0" borderId="36" xfId="1" applyFont="1" applyBorder="1" applyAlignment="1" applyProtection="1">
      <alignment horizontal="center" vertical="center"/>
    </xf>
    <xf numFmtId="0" fontId="6" fillId="0" borderId="38" xfId="1" applyFont="1" applyBorder="1" applyAlignment="1" applyProtection="1">
      <alignment horizontal="center" vertical="center"/>
    </xf>
    <xf numFmtId="0" fontId="6" fillId="0" borderId="39" xfId="1" applyFont="1" applyBorder="1" applyAlignment="1" applyProtection="1">
      <alignment horizontal="center" vertical="center"/>
    </xf>
    <xf numFmtId="0" fontId="6" fillId="0" borderId="26" xfId="1" applyFont="1" applyBorder="1" applyAlignment="1" applyProtection="1">
      <alignment horizontal="center" wrapText="1"/>
    </xf>
    <xf numFmtId="0" fontId="6" fillId="0" borderId="27" xfId="1" applyFont="1" applyBorder="1" applyAlignment="1" applyProtection="1">
      <alignment horizontal="center" wrapText="1"/>
    </xf>
    <xf numFmtId="0" fontId="4" fillId="9" borderId="27" xfId="1" applyFont="1" applyFill="1" applyBorder="1" applyAlignment="1" applyProtection="1">
      <alignment horizontal="center"/>
      <protection locked="0"/>
    </xf>
    <xf numFmtId="0" fontId="4" fillId="9" borderId="28" xfId="1" applyFont="1" applyFill="1" applyBorder="1" applyAlignment="1" applyProtection="1">
      <alignment horizontal="center"/>
      <protection locked="0"/>
    </xf>
    <xf numFmtId="0" fontId="4" fillId="9" borderId="36" xfId="1" applyFont="1" applyFill="1" applyBorder="1" applyAlignment="1" applyProtection="1">
      <alignment horizontal="center" wrapText="1"/>
      <protection locked="0"/>
    </xf>
    <xf numFmtId="0" fontId="4" fillId="9" borderId="37" xfId="1" applyFont="1" applyFill="1" applyBorder="1" applyAlignment="1" applyProtection="1">
      <alignment horizontal="center" wrapText="1"/>
      <protection locked="0"/>
    </xf>
    <xf numFmtId="0" fontId="4" fillId="9" borderId="39" xfId="1" applyFont="1" applyFill="1" applyBorder="1" applyAlignment="1" applyProtection="1">
      <alignment horizontal="center" wrapText="1"/>
      <protection locked="0"/>
    </xf>
    <xf numFmtId="0" fontId="4" fillId="9" borderId="40" xfId="1" applyFont="1" applyFill="1" applyBorder="1" applyAlignment="1" applyProtection="1">
      <alignment horizontal="center" wrapText="1"/>
      <protection locked="0"/>
    </xf>
    <xf numFmtId="0" fontId="4" fillId="9" borderId="27" xfId="2" applyFont="1" applyFill="1" applyBorder="1" applyAlignment="1" applyProtection="1">
      <alignment horizontal="center"/>
      <protection locked="0"/>
    </xf>
    <xf numFmtId="0" fontId="4" fillId="9" borderId="28" xfId="2" applyFont="1" applyFill="1" applyBorder="1" applyAlignment="1" applyProtection="1">
      <alignment horizontal="center"/>
      <protection locked="0"/>
    </xf>
    <xf numFmtId="0" fontId="3" fillId="0" borderId="24" xfId="0" applyFont="1" applyBorder="1" applyAlignment="1" applyProtection="1">
      <alignment horizontal="center"/>
    </xf>
    <xf numFmtId="0" fontId="5" fillId="4" borderId="24" xfId="1" applyFont="1" applyFill="1" applyBorder="1" applyAlignment="1" applyProtection="1">
      <alignment horizontal="center"/>
      <protection locked="0"/>
    </xf>
    <xf numFmtId="0" fontId="5" fillId="5" borderId="24" xfId="1" applyFont="1" applyFill="1" applyBorder="1" applyAlignment="1" applyProtection="1">
      <alignment horizontal="center"/>
    </xf>
    <xf numFmtId="0" fontId="6" fillId="0" borderId="24" xfId="1" applyFont="1" applyFill="1" applyBorder="1" applyAlignment="1" applyProtection="1">
      <alignment horizontal="center"/>
    </xf>
    <xf numFmtId="0" fontId="24" fillId="6" borderId="24" xfId="1" applyFont="1" applyFill="1" applyBorder="1" applyAlignment="1" applyProtection="1">
      <alignment horizontal="center"/>
      <protection locked="0"/>
    </xf>
    <xf numFmtId="0" fontId="4" fillId="0" borderId="26" xfId="1" applyFont="1" applyBorder="1" applyAlignment="1" applyProtection="1">
      <alignment horizontal="center"/>
      <protection locked="0"/>
    </xf>
    <xf numFmtId="0" fontId="4" fillId="0" borderId="27" xfId="1" applyFont="1" applyBorder="1" applyAlignment="1" applyProtection="1">
      <alignment horizontal="center"/>
      <protection locked="0"/>
    </xf>
    <xf numFmtId="0" fontId="4" fillId="0" borderId="28" xfId="1" applyFont="1" applyBorder="1" applyAlignment="1" applyProtection="1">
      <alignment horizontal="center"/>
      <protection locked="0"/>
    </xf>
    <xf numFmtId="0" fontId="30" fillId="0" borderId="35" xfId="1" applyFont="1" applyBorder="1" applyAlignment="1" applyProtection="1">
      <alignment horizontal="center" vertical="center"/>
      <protection locked="0"/>
    </xf>
    <xf numFmtId="0" fontId="24" fillId="0" borderId="36" xfId="1" applyFont="1" applyBorder="1" applyAlignment="1" applyProtection="1">
      <alignment horizontal="center" vertical="center"/>
      <protection locked="0"/>
    </xf>
    <xf numFmtId="0" fontId="24" fillId="0" borderId="37" xfId="1" applyFont="1" applyBorder="1" applyAlignment="1" applyProtection="1">
      <alignment horizontal="center" vertical="center"/>
      <protection locked="0"/>
    </xf>
    <xf numFmtId="0" fontId="24" fillId="0" borderId="38" xfId="1" applyFont="1" applyBorder="1" applyAlignment="1" applyProtection="1">
      <alignment horizontal="center" vertical="center"/>
      <protection locked="0"/>
    </xf>
    <xf numFmtId="0" fontId="24" fillId="0" borderId="39" xfId="1" applyFont="1" applyBorder="1" applyAlignment="1" applyProtection="1">
      <alignment horizontal="center" vertical="center"/>
      <protection locked="0"/>
    </xf>
    <xf numFmtId="0" fontId="24" fillId="0" borderId="40" xfId="1" applyFont="1" applyBorder="1" applyAlignment="1" applyProtection="1">
      <alignment horizontal="center" vertical="center"/>
      <protection locked="0"/>
    </xf>
    <xf numFmtId="0" fontId="4" fillId="6" borderId="24" xfId="1" applyFont="1" applyFill="1" applyBorder="1" applyAlignment="1" applyProtection="1">
      <alignment horizontal="center"/>
      <protection locked="0"/>
    </xf>
    <xf numFmtId="0" fontId="6" fillId="0" borderId="26" xfId="1" applyFont="1" applyFill="1" applyBorder="1" applyAlignment="1" applyProtection="1">
      <alignment horizontal="center" vertical="center"/>
    </xf>
    <xf numFmtId="0" fontId="6" fillId="0" borderId="27" xfId="1" applyFont="1" applyFill="1" applyBorder="1" applyAlignment="1" applyProtection="1">
      <alignment horizontal="center" vertical="center"/>
    </xf>
    <xf numFmtId="0" fontId="6" fillId="0" borderId="28" xfId="1" applyFont="1" applyFill="1" applyBorder="1" applyAlignment="1" applyProtection="1">
      <alignment horizontal="center" vertical="center"/>
    </xf>
    <xf numFmtId="0" fontId="6" fillId="0" borderId="26" xfId="1" applyFont="1" applyFill="1" applyBorder="1" applyAlignment="1" applyProtection="1">
      <alignment horizontal="center"/>
    </xf>
    <xf numFmtId="0" fontId="6" fillId="0" borderId="27" xfId="1" applyFont="1" applyFill="1" applyBorder="1" applyAlignment="1" applyProtection="1">
      <alignment horizontal="center"/>
    </xf>
    <xf numFmtId="0" fontId="6" fillId="0" borderId="28" xfId="1" applyFont="1" applyFill="1" applyBorder="1" applyAlignment="1" applyProtection="1">
      <alignment horizontal="center"/>
    </xf>
    <xf numFmtId="0" fontId="6" fillId="6" borderId="26" xfId="1" applyFont="1" applyFill="1" applyBorder="1" applyAlignment="1" applyProtection="1">
      <alignment horizontal="center"/>
    </xf>
    <xf numFmtId="0" fontId="6" fillId="6" borderId="27" xfId="1" applyFont="1" applyFill="1" applyBorder="1" applyAlignment="1" applyProtection="1">
      <alignment horizontal="center"/>
    </xf>
    <xf numFmtId="0" fontId="6" fillId="6" borderId="28" xfId="1" applyFont="1" applyFill="1" applyBorder="1" applyAlignment="1" applyProtection="1">
      <alignment horizontal="center"/>
    </xf>
    <xf numFmtId="0" fontId="4" fillId="9" borderId="24" xfId="1" applyFont="1" applyFill="1" applyBorder="1" applyAlignment="1" applyProtection="1">
      <alignment horizontal="center"/>
      <protection locked="0"/>
    </xf>
    <xf numFmtId="0" fontId="6" fillId="0" borderId="24" xfId="1" applyFont="1" applyFill="1" applyBorder="1" applyAlignment="1" applyProtection="1">
      <alignment horizontal="center" vertical="center"/>
    </xf>
    <xf numFmtId="0" fontId="3" fillId="0" borderId="0" xfId="0" applyFont="1" applyBorder="1" applyAlignment="1" applyProtection="1">
      <alignment horizontal="center"/>
    </xf>
    <xf numFmtId="0" fontId="4" fillId="0" borderId="5" xfId="1" applyFont="1" applyBorder="1" applyAlignment="1" applyProtection="1">
      <alignment horizontal="center"/>
      <protection locked="0"/>
    </xf>
    <xf numFmtId="0" fontId="9" fillId="0" borderId="2" xfId="0" applyFont="1" applyBorder="1" applyAlignment="1" applyProtection="1">
      <alignment horizontal="center"/>
      <protection locked="0"/>
    </xf>
    <xf numFmtId="0" fontId="13" fillId="0" borderId="9" xfId="1" applyFont="1" applyBorder="1" applyAlignment="1" applyProtection="1">
      <alignment horizontal="center" vertical="center" wrapText="1"/>
    </xf>
    <xf numFmtId="0" fontId="13" fillId="0" borderId="11" xfId="1" applyFont="1" applyBorder="1" applyAlignment="1" applyProtection="1">
      <alignment horizontal="center" vertical="center" wrapText="1"/>
    </xf>
    <xf numFmtId="0" fontId="3" fillId="6" borderId="9" xfId="0" applyFont="1" applyFill="1" applyBorder="1" applyAlignment="1" applyProtection="1">
      <alignment horizontal="center"/>
    </xf>
    <xf numFmtId="0" fontId="3" fillId="6" borderId="10" xfId="0" applyFont="1" applyFill="1" applyBorder="1" applyAlignment="1" applyProtection="1">
      <alignment horizontal="center"/>
    </xf>
    <xf numFmtId="0" fontId="3" fillId="6" borderId="11" xfId="0" applyFont="1" applyFill="1" applyBorder="1" applyAlignment="1" applyProtection="1">
      <alignment horizontal="center"/>
    </xf>
    <xf numFmtId="0" fontId="6" fillId="0" borderId="0" xfId="1" applyFont="1" applyBorder="1" applyAlignment="1" applyProtection="1">
      <alignment horizontal="center" vertical="center" wrapText="1"/>
    </xf>
    <xf numFmtId="0" fontId="6" fillId="0" borderId="34" xfId="1" applyFont="1" applyBorder="1" applyAlignment="1" applyProtection="1">
      <alignment horizontal="center" vertical="center" wrapText="1"/>
    </xf>
    <xf numFmtId="0" fontId="6" fillId="6" borderId="24" xfId="1" applyFont="1" applyFill="1" applyBorder="1" applyAlignment="1" applyProtection="1">
      <alignment horizontal="center"/>
      <protection locked="0"/>
    </xf>
    <xf numFmtId="0" fontId="6" fillId="6" borderId="26" xfId="1" applyFont="1" applyFill="1" applyBorder="1" applyAlignment="1" applyProtection="1">
      <alignment horizontal="center"/>
      <protection locked="0"/>
    </xf>
    <xf numFmtId="0" fontId="6" fillId="6" borderId="27" xfId="1" applyFont="1" applyFill="1" applyBorder="1" applyAlignment="1" applyProtection="1">
      <alignment horizontal="center"/>
      <protection locked="0"/>
    </xf>
    <xf numFmtId="0" fontId="6" fillId="6" borderId="28" xfId="1" applyFont="1" applyFill="1" applyBorder="1" applyAlignment="1" applyProtection="1">
      <alignment horizontal="center"/>
      <protection locked="0"/>
    </xf>
    <xf numFmtId="0" fontId="13" fillId="0" borderId="9" xfId="1" applyFont="1" applyBorder="1" applyAlignment="1" applyProtection="1">
      <alignment horizontal="center" vertical="center"/>
    </xf>
    <xf numFmtId="0" fontId="13" fillId="0" borderId="10" xfId="1" applyFont="1" applyBorder="1" applyAlignment="1" applyProtection="1">
      <alignment horizontal="center" vertical="center"/>
    </xf>
    <xf numFmtId="0" fontId="29" fillId="0" borderId="0" xfId="0" applyFont="1" applyAlignment="1" applyProtection="1">
      <alignment horizontal="center"/>
    </xf>
    <xf numFmtId="0" fontId="29" fillId="0" borderId="16" xfId="0" applyFont="1" applyBorder="1" applyAlignment="1" applyProtection="1">
      <alignment horizontal="center"/>
    </xf>
    <xf numFmtId="0" fontId="12" fillId="0" borderId="0" xfId="0" applyFont="1" applyAlignment="1" applyProtection="1">
      <alignment horizontal="center"/>
    </xf>
    <xf numFmtId="0" fontId="12" fillId="0" borderId="16" xfId="0" applyFont="1" applyBorder="1" applyAlignment="1" applyProtection="1">
      <alignment horizontal="center"/>
    </xf>
    <xf numFmtId="0" fontId="22" fillId="0" borderId="0" xfId="0" applyFont="1" applyAlignment="1" applyProtection="1">
      <alignment horizontal="center"/>
    </xf>
    <xf numFmtId="0" fontId="22" fillId="0" borderId="16" xfId="0" applyFont="1" applyBorder="1" applyAlignment="1" applyProtection="1">
      <alignment horizontal="center"/>
    </xf>
    <xf numFmtId="0" fontId="10" fillId="0" borderId="0" xfId="0" applyFont="1" applyAlignment="1" applyProtection="1">
      <alignment horizontal="center"/>
      <protection locked="0"/>
    </xf>
    <xf numFmtId="0" fontId="12" fillId="0" borderId="0" xfId="0" applyFont="1" applyAlignment="1" applyProtection="1">
      <alignment horizontal="center"/>
      <protection locked="0"/>
    </xf>
    <xf numFmtId="0" fontId="13" fillId="0" borderId="0" xfId="0" applyFont="1" applyFill="1" applyAlignment="1" applyProtection="1">
      <alignment horizontal="center"/>
    </xf>
    <xf numFmtId="0" fontId="13" fillId="0" borderId="16" xfId="0" applyFont="1" applyFill="1" applyBorder="1" applyAlignment="1" applyProtection="1">
      <alignment horizontal="center"/>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xf>
  </cellXfs>
  <cellStyles count="3">
    <cellStyle name="Excel Built-in Normal" xfId="1" xr:uid="{00000000-0005-0000-0000-000000000000}"/>
    <cellStyle name="Lien hypertexte" xfId="2" builtinId="8"/>
    <cellStyle name="Normal" xfId="0" builtinId="0"/>
  </cellStyles>
  <dxfs count="0"/>
  <tableStyles count="0" defaultTableStyle="TableStyleMedium9" defaultPivotStyle="PivotStyleLight16"/>
  <colors>
    <mruColors>
      <color rgb="FFFFFF99"/>
      <color rgb="FFE6B8B7"/>
      <color rgb="FFA0D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668821</xdr:colOff>
      <xdr:row>0</xdr:row>
      <xdr:rowOff>19050</xdr:rowOff>
    </xdr:to>
    <xdr:pic>
      <xdr:nvPicPr>
        <xdr:cNvPr id="2" name="Picture 10">
          <a:extLst>
            <a:ext uri="{FF2B5EF4-FFF2-40B4-BE49-F238E27FC236}">
              <a16:creationId xmlns:a16="http://schemas.microsoft.com/office/drawing/2014/main" id="{7EA20870-385F-4FAD-8D9D-32E22DF024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76786" cy="19050"/>
        </a:xfrm>
        <a:prstGeom prst="rect">
          <a:avLst/>
        </a:prstGeom>
        <a:noFill/>
        <a:ln w="9525">
          <a:noFill/>
          <a:miter lim="800000"/>
          <a:headEnd/>
          <a:tailEnd/>
        </a:ln>
      </xdr:spPr>
    </xdr:pic>
    <xdr:clientData/>
  </xdr:twoCellAnchor>
  <xdr:twoCellAnchor editAs="oneCell">
    <xdr:from>
      <xdr:col>10</xdr:col>
      <xdr:colOff>0</xdr:colOff>
      <xdr:row>1</xdr:row>
      <xdr:rowOff>0</xdr:rowOff>
    </xdr:from>
    <xdr:to>
      <xdr:col>13</xdr:col>
      <xdr:colOff>397566</xdr:colOff>
      <xdr:row>8</xdr:row>
      <xdr:rowOff>176280</xdr:rowOff>
    </xdr:to>
    <xdr:pic>
      <xdr:nvPicPr>
        <xdr:cNvPr id="3" name="Image 2">
          <a:extLst>
            <a:ext uri="{FF2B5EF4-FFF2-40B4-BE49-F238E27FC236}">
              <a16:creationId xmlns:a16="http://schemas.microsoft.com/office/drawing/2014/main" id="{1D6284EC-C36A-4579-B9BC-1A2ECE1E8D10}"/>
            </a:ext>
          </a:extLst>
        </xdr:cNvPr>
        <xdr:cNvPicPr>
          <a:picLocks noChangeAspect="1"/>
        </xdr:cNvPicPr>
      </xdr:nvPicPr>
      <xdr:blipFill>
        <a:blip xmlns:r="http://schemas.openxmlformats.org/officeDocument/2006/relationships" r:embed="rId2"/>
        <a:stretch>
          <a:fillRect/>
        </a:stretch>
      </xdr:blipFill>
      <xdr:spPr>
        <a:xfrm>
          <a:off x="10999304" y="240196"/>
          <a:ext cx="2683566" cy="1567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875886</xdr:colOff>
      <xdr:row>0</xdr:row>
      <xdr:rowOff>19050</xdr:rowOff>
    </xdr:to>
    <xdr:pic>
      <xdr:nvPicPr>
        <xdr:cNvPr id="2" name="Picture 1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67800" cy="105727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8</xdr:col>
      <xdr:colOff>878371</xdr:colOff>
      <xdr:row>3</xdr:row>
      <xdr:rowOff>19050</xdr:rowOff>
    </xdr:to>
    <xdr:pic>
      <xdr:nvPicPr>
        <xdr:cNvPr id="3" name="Picture 10">
          <a:extLst>
            <a:ext uri="{FF2B5EF4-FFF2-40B4-BE49-F238E27FC236}">
              <a16:creationId xmlns:a16="http://schemas.microsoft.com/office/drawing/2014/main" id="{A9BFD48C-D6C2-49EC-B4D6-51E380F94A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079271" cy="19050"/>
        </a:xfrm>
        <a:prstGeom prst="rect">
          <a:avLst/>
        </a:prstGeom>
        <a:noFill/>
        <a:ln w="9525">
          <a:noFill/>
          <a:miter lim="800000"/>
          <a:headEnd/>
          <a:tailEnd/>
        </a:ln>
      </xdr:spPr>
    </xdr:pic>
    <xdr:clientData/>
  </xdr:twoCellAnchor>
  <xdr:twoCellAnchor editAs="oneCell">
    <xdr:from>
      <xdr:col>12</xdr:col>
      <xdr:colOff>761999</xdr:colOff>
      <xdr:row>4</xdr:row>
      <xdr:rowOff>0</xdr:rowOff>
    </xdr:from>
    <xdr:to>
      <xdr:col>16</xdr:col>
      <xdr:colOff>339586</xdr:colOff>
      <xdr:row>9</xdr:row>
      <xdr:rowOff>233517</xdr:rowOff>
    </xdr:to>
    <xdr:pic>
      <xdr:nvPicPr>
        <xdr:cNvPr id="4" name="Image 3">
          <a:extLst>
            <a:ext uri="{FF2B5EF4-FFF2-40B4-BE49-F238E27FC236}">
              <a16:creationId xmlns:a16="http://schemas.microsoft.com/office/drawing/2014/main" id="{41BE4A72-4735-4A3D-92D8-56306B880AD4}"/>
            </a:ext>
          </a:extLst>
        </xdr:cNvPr>
        <xdr:cNvPicPr>
          <a:picLocks noChangeAspect="1"/>
        </xdr:cNvPicPr>
      </xdr:nvPicPr>
      <xdr:blipFill>
        <a:blip xmlns:r="http://schemas.openxmlformats.org/officeDocument/2006/relationships" r:embed="rId2"/>
        <a:stretch>
          <a:fillRect/>
        </a:stretch>
      </xdr:blipFill>
      <xdr:spPr>
        <a:xfrm>
          <a:off x="12316238" y="869674"/>
          <a:ext cx="2625587" cy="15338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197826</xdr:rowOff>
    </xdr:from>
    <xdr:to>
      <xdr:col>2</xdr:col>
      <xdr:colOff>402980</xdr:colOff>
      <xdr:row>6</xdr:row>
      <xdr:rowOff>136619</xdr:rowOff>
    </xdr:to>
    <xdr:pic>
      <xdr:nvPicPr>
        <xdr:cNvPr id="3" name="Image 2">
          <a:extLst>
            <a:ext uri="{FF2B5EF4-FFF2-40B4-BE49-F238E27FC236}">
              <a16:creationId xmlns:a16="http://schemas.microsoft.com/office/drawing/2014/main" id="{A6AC3469-AE0E-4317-9BF3-E40D44DCA2D7}"/>
            </a:ext>
          </a:extLst>
        </xdr:cNvPr>
        <xdr:cNvPicPr>
          <a:picLocks noChangeAspect="1"/>
        </xdr:cNvPicPr>
      </xdr:nvPicPr>
      <xdr:blipFill>
        <a:blip xmlns:r="http://schemas.openxmlformats.org/officeDocument/2006/relationships" r:embed="rId1"/>
        <a:stretch>
          <a:fillRect/>
        </a:stretch>
      </xdr:blipFill>
      <xdr:spPr>
        <a:xfrm>
          <a:off x="0" y="197826"/>
          <a:ext cx="1926980" cy="11257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672B7-B50E-4F35-9F53-F7A2148E4183}">
  <dimension ref="A1:T71"/>
  <sheetViews>
    <sheetView tabSelected="1" zoomScale="115" zoomScaleNormal="115" workbookViewId="0">
      <selection activeCell="C23" sqref="C23"/>
    </sheetView>
  </sheetViews>
  <sheetFormatPr baseColWidth="10" defaultRowHeight="15" x14ac:dyDescent="0.25"/>
  <cols>
    <col min="1" max="1" width="11.42578125" style="4"/>
    <col min="2" max="2" width="39.28515625" style="4" customWidth="1"/>
    <col min="3" max="3" width="14.7109375" style="4" customWidth="1"/>
    <col min="4" max="8" width="11.42578125" style="4"/>
    <col min="9" max="9" width="31" style="4" customWidth="1"/>
    <col min="10" max="16384" width="11.42578125" style="4"/>
  </cols>
  <sheetData>
    <row r="1" spans="1:20" ht="18.75" x14ac:dyDescent="0.3">
      <c r="A1" s="87" t="s">
        <v>41</v>
      </c>
      <c r="B1" s="87"/>
      <c r="C1" s="87"/>
      <c r="D1" s="87"/>
      <c r="E1" s="87"/>
      <c r="F1" s="87"/>
      <c r="G1" s="87"/>
      <c r="H1" s="87"/>
      <c r="I1" s="87"/>
      <c r="J1" s="87"/>
      <c r="K1" s="56"/>
      <c r="L1" s="56"/>
      <c r="M1" s="56"/>
      <c r="N1" s="56"/>
      <c r="O1" s="56"/>
      <c r="P1" s="56"/>
      <c r="Q1" s="56"/>
      <c r="R1" s="56"/>
      <c r="S1" s="56"/>
    </row>
    <row r="2" spans="1:20" ht="15.75" x14ac:dyDescent="0.25">
      <c r="A2" s="95" t="s">
        <v>42</v>
      </c>
      <c r="B2" s="96"/>
      <c r="C2" s="96"/>
      <c r="D2" s="96"/>
      <c r="E2" s="96"/>
      <c r="F2" s="96"/>
      <c r="G2" s="96"/>
      <c r="H2" s="96"/>
      <c r="I2" s="96"/>
      <c r="J2" s="97"/>
      <c r="K2" s="69"/>
      <c r="L2" s="70"/>
      <c r="M2" s="70"/>
      <c r="N2" s="70"/>
      <c r="O2" s="1"/>
      <c r="Q2" s="19"/>
    </row>
    <row r="3" spans="1:20" ht="15.75" x14ac:dyDescent="0.25">
      <c r="A3" s="98"/>
      <c r="B3" s="99"/>
      <c r="C3" s="99"/>
      <c r="D3" s="99"/>
      <c r="E3" s="99"/>
      <c r="F3" s="99"/>
      <c r="G3" s="99"/>
      <c r="H3" s="99"/>
      <c r="I3" s="99"/>
      <c r="J3" s="100"/>
      <c r="K3" s="69"/>
      <c r="L3" s="70"/>
      <c r="M3" s="70"/>
      <c r="N3" s="70"/>
      <c r="O3" s="1"/>
      <c r="Q3" s="19"/>
    </row>
    <row r="4" spans="1:20" ht="15.75" x14ac:dyDescent="0.25">
      <c r="A4" s="88" t="s">
        <v>3</v>
      </c>
      <c r="B4" s="88"/>
      <c r="C4" s="88"/>
      <c r="D4" s="88"/>
      <c r="E4" s="88"/>
      <c r="F4" s="88"/>
      <c r="G4" s="88"/>
      <c r="H4" s="88"/>
      <c r="I4" s="88"/>
      <c r="J4" s="88"/>
      <c r="K4" s="69"/>
      <c r="L4" s="70"/>
      <c r="M4" s="70"/>
      <c r="N4" s="70"/>
      <c r="O4" s="1"/>
      <c r="Q4" s="19"/>
    </row>
    <row r="5" spans="1:20" ht="15.75" x14ac:dyDescent="0.25">
      <c r="A5" s="71" t="s">
        <v>4</v>
      </c>
      <c r="B5" s="72"/>
      <c r="C5" s="72"/>
      <c r="D5" s="79"/>
      <c r="E5" s="79"/>
      <c r="F5" s="79"/>
      <c r="G5" s="79"/>
      <c r="H5" s="79"/>
      <c r="I5" s="79"/>
      <c r="J5" s="80"/>
      <c r="K5" s="69"/>
      <c r="L5" s="70"/>
      <c r="M5" s="70"/>
      <c r="N5" s="70"/>
      <c r="O5" s="1"/>
      <c r="Q5" s="19"/>
    </row>
    <row r="6" spans="1:20" ht="15.75" x14ac:dyDescent="0.25">
      <c r="A6" s="73" t="s">
        <v>5</v>
      </c>
      <c r="B6" s="74"/>
      <c r="C6" s="74"/>
      <c r="D6" s="81"/>
      <c r="E6" s="81"/>
      <c r="F6" s="81"/>
      <c r="G6" s="81"/>
      <c r="H6" s="81"/>
      <c r="I6" s="81"/>
      <c r="J6" s="82"/>
      <c r="K6" s="69"/>
      <c r="L6" s="70"/>
      <c r="M6" s="70"/>
      <c r="N6" s="70"/>
      <c r="O6" s="1"/>
      <c r="Q6" s="19"/>
    </row>
    <row r="7" spans="1:20" ht="15.75" x14ac:dyDescent="0.25">
      <c r="A7" s="75"/>
      <c r="B7" s="76"/>
      <c r="C7" s="76"/>
      <c r="D7" s="83"/>
      <c r="E7" s="83"/>
      <c r="F7" s="83"/>
      <c r="G7" s="83"/>
      <c r="H7" s="83"/>
      <c r="I7" s="83"/>
      <c r="J7" s="84"/>
      <c r="K7" s="69"/>
      <c r="L7" s="70"/>
      <c r="M7" s="70"/>
      <c r="N7" s="70"/>
      <c r="O7" s="1"/>
      <c r="Q7" s="19"/>
    </row>
    <row r="8" spans="1:20" ht="15.75" x14ac:dyDescent="0.25">
      <c r="A8" s="77" t="s">
        <v>6</v>
      </c>
      <c r="B8" s="78"/>
      <c r="C8" s="78"/>
      <c r="D8" s="79"/>
      <c r="E8" s="79"/>
      <c r="F8" s="79"/>
      <c r="G8" s="79"/>
      <c r="H8" s="79"/>
      <c r="I8" s="79"/>
      <c r="J8" s="80"/>
      <c r="K8" s="69"/>
      <c r="L8" s="70"/>
      <c r="M8" s="70"/>
      <c r="N8" s="70"/>
      <c r="O8" s="1"/>
      <c r="Q8" s="19"/>
    </row>
    <row r="9" spans="1:20" ht="15.75" x14ac:dyDescent="0.25">
      <c r="A9" s="77" t="s">
        <v>7</v>
      </c>
      <c r="B9" s="78"/>
      <c r="C9" s="78"/>
      <c r="D9" s="85"/>
      <c r="E9" s="85"/>
      <c r="F9" s="85"/>
      <c r="G9" s="85"/>
      <c r="H9" s="85"/>
      <c r="I9" s="85"/>
      <c r="J9" s="86"/>
      <c r="K9" s="69"/>
      <c r="L9" s="70"/>
      <c r="M9" s="70"/>
      <c r="N9" s="70"/>
      <c r="O9" s="1"/>
      <c r="Q9" s="19"/>
    </row>
    <row r="10" spans="1:20" ht="15.75" x14ac:dyDescent="0.25">
      <c r="A10" s="92"/>
      <c r="B10" s="93"/>
      <c r="C10" s="93"/>
      <c r="D10" s="93"/>
      <c r="E10" s="93"/>
      <c r="F10" s="93"/>
      <c r="G10" s="93"/>
      <c r="H10" s="93"/>
      <c r="I10" s="93"/>
      <c r="J10" s="94"/>
      <c r="K10" s="1"/>
      <c r="L10" s="1"/>
      <c r="N10" s="1"/>
      <c r="O10" s="1"/>
      <c r="Q10" s="19"/>
    </row>
    <row r="11" spans="1:20" ht="16.5" customHeight="1" x14ac:dyDescent="0.25">
      <c r="A11" s="89" t="s">
        <v>8</v>
      </c>
      <c r="B11" s="89"/>
      <c r="C11" s="89"/>
      <c r="D11" s="89"/>
      <c r="E11" s="89"/>
      <c r="F11" s="89"/>
      <c r="G11" s="89"/>
      <c r="H11" s="89"/>
      <c r="I11" s="89"/>
      <c r="J11" s="89"/>
      <c r="K11" s="1"/>
      <c r="L11" s="1"/>
      <c r="M11" s="1"/>
      <c r="N11" s="39"/>
      <c r="O11" s="39"/>
      <c r="P11" s="39"/>
      <c r="Q11" s="39"/>
      <c r="R11" s="39"/>
      <c r="S11" s="39"/>
      <c r="T11" s="39"/>
    </row>
    <row r="12" spans="1:20" ht="15.75" x14ac:dyDescent="0.25">
      <c r="A12" s="90" t="s">
        <v>27</v>
      </c>
      <c r="B12" s="90"/>
      <c r="C12" s="90"/>
      <c r="D12" s="111"/>
      <c r="E12" s="111"/>
      <c r="F12" s="111"/>
      <c r="G12" s="111"/>
      <c r="H12" s="111"/>
      <c r="I12" s="111"/>
      <c r="J12" s="111"/>
      <c r="K12" s="1"/>
      <c r="L12" s="1"/>
      <c r="N12" s="1"/>
      <c r="O12" s="1"/>
      <c r="Q12" s="19"/>
      <c r="S12" s="20"/>
    </row>
    <row r="13" spans="1:20" ht="15.75" x14ac:dyDescent="0.25">
      <c r="A13" s="112" t="s">
        <v>20</v>
      </c>
      <c r="B13" s="112"/>
      <c r="C13" s="112"/>
      <c r="D13" s="91"/>
      <c r="E13" s="91"/>
      <c r="F13" s="91"/>
      <c r="G13" s="91"/>
      <c r="H13" s="91"/>
      <c r="I13" s="91"/>
      <c r="J13" s="91"/>
      <c r="K13" s="1"/>
      <c r="N13" s="1"/>
      <c r="O13" s="1"/>
      <c r="Q13" s="19"/>
      <c r="S13" s="20"/>
    </row>
    <row r="14" spans="1:20" x14ac:dyDescent="0.25">
      <c r="A14" s="112"/>
      <c r="B14" s="112"/>
      <c r="C14" s="112"/>
      <c r="D14" s="91"/>
      <c r="E14" s="91"/>
      <c r="F14" s="91"/>
      <c r="G14" s="91"/>
      <c r="H14" s="91"/>
      <c r="I14" s="91"/>
      <c r="J14" s="91"/>
      <c r="K14" s="1"/>
      <c r="L14" s="1"/>
      <c r="M14" s="1"/>
      <c r="N14" s="1"/>
      <c r="O14" s="1"/>
      <c r="S14" s="20"/>
    </row>
    <row r="15" spans="1:20" x14ac:dyDescent="0.25">
      <c r="A15" s="112" t="s">
        <v>35</v>
      </c>
      <c r="B15" s="112"/>
      <c r="C15" s="112"/>
      <c r="D15" s="91"/>
      <c r="E15" s="91"/>
      <c r="F15" s="91"/>
      <c r="G15" s="91"/>
      <c r="H15" s="91"/>
      <c r="I15" s="91"/>
      <c r="J15" s="91"/>
      <c r="K15" s="1"/>
      <c r="L15" s="1"/>
      <c r="M15" s="1"/>
      <c r="N15" s="1"/>
      <c r="O15" s="1"/>
      <c r="S15" s="20"/>
    </row>
    <row r="16" spans="1:20" ht="16.5" customHeight="1" x14ac:dyDescent="0.25">
      <c r="A16" s="90" t="s">
        <v>22</v>
      </c>
      <c r="B16" s="90"/>
      <c r="C16" s="90"/>
      <c r="D16" s="91"/>
      <c r="E16" s="91"/>
      <c r="F16" s="91"/>
      <c r="G16" s="91"/>
      <c r="H16" s="91"/>
      <c r="I16" s="91"/>
      <c r="J16" s="91"/>
      <c r="K16" s="1"/>
      <c r="L16" s="1"/>
      <c r="M16" s="1"/>
      <c r="N16" s="1"/>
      <c r="O16" s="1"/>
    </row>
    <row r="17" spans="1:15" ht="16.5" customHeight="1" x14ac:dyDescent="0.25">
      <c r="A17" s="105" t="s">
        <v>29</v>
      </c>
      <c r="B17" s="106"/>
      <c r="C17" s="107"/>
      <c r="D17" s="101"/>
      <c r="E17" s="101"/>
      <c r="F17" s="101"/>
      <c r="G17" s="101"/>
      <c r="H17" s="101"/>
      <c r="I17" s="101"/>
      <c r="J17" s="101"/>
      <c r="K17" s="1"/>
      <c r="L17" s="1"/>
      <c r="M17" s="1"/>
      <c r="N17" s="1"/>
      <c r="O17" s="1"/>
    </row>
    <row r="18" spans="1:15" ht="30.75" customHeight="1" x14ac:dyDescent="0.25">
      <c r="A18" s="102" t="s">
        <v>28</v>
      </c>
      <c r="B18" s="103"/>
      <c r="C18" s="104"/>
      <c r="D18" s="108" t="s">
        <v>34</v>
      </c>
      <c r="E18" s="109"/>
      <c r="F18" s="109"/>
      <c r="G18" s="109"/>
      <c r="H18" s="109"/>
      <c r="I18" s="109"/>
      <c r="J18" s="110"/>
    </row>
    <row r="20" spans="1:15" ht="20.25" customHeight="1" x14ac:dyDescent="0.25">
      <c r="A20" s="1"/>
      <c r="B20" s="1"/>
      <c r="C20" s="1"/>
      <c r="D20" s="1"/>
      <c r="E20" s="1"/>
      <c r="F20" s="1"/>
      <c r="G20" s="1"/>
      <c r="H20" s="1"/>
      <c r="I20" s="1"/>
      <c r="J20" s="1"/>
      <c r="K20" s="1"/>
      <c r="L20" s="1"/>
      <c r="M20" s="1"/>
      <c r="N20" s="1"/>
      <c r="O20" s="1"/>
    </row>
    <row r="21" spans="1:15" ht="20.25" customHeight="1" x14ac:dyDescent="0.25">
      <c r="A21" s="53"/>
      <c r="B21" s="53"/>
      <c r="C21" s="53"/>
      <c r="D21" s="53"/>
      <c r="E21" s="53"/>
      <c r="F21" s="53"/>
      <c r="G21" s="53"/>
      <c r="H21" s="53"/>
      <c r="I21" s="53"/>
      <c r="J21" s="53"/>
      <c r="K21" s="53"/>
      <c r="L21" s="53"/>
      <c r="M21" s="53"/>
      <c r="N21" s="28"/>
      <c r="O21" s="1"/>
    </row>
    <row r="22" spans="1:15" ht="20.25" customHeight="1" x14ac:dyDescent="0.25">
      <c r="A22" s="53"/>
      <c r="B22" s="53"/>
      <c r="C22" s="53"/>
      <c r="D22" s="53"/>
      <c r="E22" s="53"/>
      <c r="F22" s="53"/>
      <c r="G22" s="53"/>
      <c r="H22" s="53"/>
      <c r="I22" s="53"/>
      <c r="J22" s="53"/>
      <c r="K22" s="53"/>
      <c r="L22" s="53"/>
      <c r="M22" s="53"/>
      <c r="N22" s="28"/>
      <c r="O22" s="1"/>
    </row>
    <row r="23" spans="1:15" ht="20.25" customHeight="1" x14ac:dyDescent="0.25">
      <c r="A23" s="53"/>
      <c r="B23" s="53"/>
      <c r="C23" s="53"/>
      <c r="D23" s="53"/>
      <c r="E23" s="53"/>
      <c r="F23" s="53"/>
      <c r="G23" s="53"/>
      <c r="H23" s="53"/>
      <c r="I23" s="53"/>
      <c r="J23" s="53"/>
      <c r="K23" s="53"/>
      <c r="L23" s="53"/>
      <c r="M23" s="53"/>
      <c r="N23" s="28"/>
      <c r="O23" s="1"/>
    </row>
    <row r="24" spans="1:15" x14ac:dyDescent="0.25">
      <c r="A24" s="53"/>
      <c r="B24" s="53"/>
      <c r="C24" s="53"/>
      <c r="D24" s="53"/>
      <c r="E24" s="53"/>
      <c r="F24" s="53"/>
      <c r="G24" s="53"/>
      <c r="H24" s="53"/>
      <c r="I24" s="53"/>
      <c r="J24" s="53"/>
      <c r="K24" s="53"/>
      <c r="L24" s="53"/>
      <c r="M24" s="53"/>
      <c r="N24" s="21"/>
      <c r="O24" s="21"/>
    </row>
    <row r="25" spans="1:15" x14ac:dyDescent="0.25">
      <c r="A25" s="53"/>
      <c r="B25" s="53"/>
      <c r="C25" s="53"/>
      <c r="D25" s="53"/>
      <c r="E25" s="53"/>
      <c r="F25" s="53"/>
      <c r="G25" s="53"/>
      <c r="H25" s="53"/>
      <c r="I25" s="53"/>
      <c r="J25" s="53"/>
      <c r="K25" s="53"/>
      <c r="L25" s="53"/>
      <c r="M25" s="53"/>
      <c r="N25" s="25"/>
      <c r="O25" s="22"/>
    </row>
    <row r="26" spans="1:15" x14ac:dyDescent="0.25">
      <c r="A26" s="53"/>
      <c r="B26" s="53"/>
      <c r="C26" s="53"/>
      <c r="D26" s="53"/>
      <c r="E26" s="53"/>
      <c r="F26" s="53"/>
      <c r="G26" s="53"/>
      <c r="H26" s="53"/>
      <c r="I26" s="53"/>
      <c r="J26" s="53"/>
      <c r="K26" s="53"/>
      <c r="L26" s="53"/>
      <c r="M26" s="53"/>
      <c r="N26" s="21"/>
      <c r="O26" s="22"/>
    </row>
    <row r="27" spans="1:15" x14ac:dyDescent="0.25">
      <c r="A27" s="53"/>
      <c r="B27" s="53"/>
      <c r="C27" s="53"/>
      <c r="D27" s="53"/>
      <c r="E27" s="53"/>
      <c r="F27" s="53"/>
      <c r="G27" s="53"/>
      <c r="H27" s="53"/>
      <c r="I27" s="53"/>
      <c r="J27" s="53"/>
      <c r="K27" s="53"/>
      <c r="L27" s="53"/>
      <c r="M27" s="53"/>
      <c r="N27" s="21"/>
      <c r="O27" s="22"/>
    </row>
    <row r="28" spans="1:15" x14ac:dyDescent="0.25">
      <c r="A28" s="53"/>
      <c r="B28" s="53"/>
      <c r="C28" s="53"/>
      <c r="D28" s="53"/>
      <c r="E28" s="53"/>
      <c r="F28" s="53"/>
      <c r="G28" s="53"/>
      <c r="H28" s="53"/>
      <c r="I28" s="53"/>
      <c r="J28" s="53"/>
      <c r="K28" s="53"/>
      <c r="L28" s="53"/>
      <c r="M28" s="53"/>
      <c r="N28" s="21"/>
      <c r="O28" s="22"/>
    </row>
    <row r="29" spans="1:15" x14ac:dyDescent="0.25">
      <c r="A29" s="53"/>
      <c r="B29" s="53"/>
      <c r="C29" s="53"/>
      <c r="D29" s="53"/>
      <c r="E29" s="53"/>
      <c r="F29" s="53"/>
      <c r="G29" s="53"/>
      <c r="H29" s="53"/>
      <c r="I29" s="53"/>
      <c r="J29" s="53"/>
      <c r="K29" s="53"/>
      <c r="L29" s="53"/>
      <c r="M29" s="53"/>
      <c r="N29" s="21"/>
      <c r="O29" s="22"/>
    </row>
    <row r="30" spans="1:15" x14ac:dyDescent="0.25">
      <c r="A30" s="53"/>
      <c r="B30" s="53"/>
      <c r="C30" s="53"/>
      <c r="D30" s="53"/>
      <c r="E30" s="53"/>
      <c r="F30" s="53"/>
      <c r="G30" s="53"/>
      <c r="H30" s="53"/>
      <c r="I30" s="53"/>
      <c r="J30" s="53"/>
      <c r="K30" s="53"/>
      <c r="L30" s="53"/>
      <c r="M30" s="53"/>
      <c r="N30" s="21"/>
      <c r="O30" s="22"/>
    </row>
    <row r="31" spans="1:15" x14ac:dyDescent="0.25">
      <c r="A31" s="53"/>
      <c r="B31" s="53"/>
      <c r="C31" s="53"/>
      <c r="D31" s="53"/>
      <c r="E31" s="53"/>
      <c r="F31" s="53"/>
      <c r="G31" s="53"/>
      <c r="H31" s="53"/>
      <c r="I31" s="53"/>
      <c r="J31" s="53"/>
      <c r="K31" s="53"/>
      <c r="L31" s="53"/>
      <c r="M31" s="53"/>
      <c r="N31" s="21"/>
      <c r="O31" s="22"/>
    </row>
    <row r="32" spans="1:15" x14ac:dyDescent="0.25">
      <c r="A32" s="53"/>
      <c r="B32" s="53"/>
      <c r="C32" s="53"/>
      <c r="D32" s="53"/>
      <c r="E32" s="53"/>
      <c r="F32" s="53"/>
      <c r="G32" s="53"/>
      <c r="H32" s="53"/>
      <c r="I32" s="53"/>
      <c r="J32" s="53"/>
      <c r="K32" s="53"/>
      <c r="L32" s="53"/>
      <c r="M32" s="53"/>
      <c r="N32" s="21"/>
      <c r="O32" s="22"/>
    </row>
    <row r="33" spans="1:15" x14ac:dyDescent="0.25">
      <c r="A33" s="53"/>
      <c r="B33" s="53"/>
      <c r="C33" s="53"/>
      <c r="D33" s="53"/>
      <c r="E33" s="53"/>
      <c r="F33" s="53"/>
      <c r="G33" s="53"/>
      <c r="H33" s="53"/>
      <c r="I33" s="53"/>
      <c r="J33" s="53"/>
      <c r="K33" s="53"/>
      <c r="L33" s="53"/>
      <c r="M33" s="53"/>
      <c r="N33" s="21"/>
      <c r="O33" s="22"/>
    </row>
    <row r="34" spans="1:15" x14ac:dyDescent="0.25">
      <c r="A34" s="53"/>
      <c r="B34" s="53"/>
      <c r="C34" s="53"/>
      <c r="D34" s="53"/>
      <c r="E34" s="53"/>
      <c r="F34" s="53"/>
      <c r="G34" s="53"/>
      <c r="H34" s="53"/>
      <c r="I34" s="53"/>
      <c r="J34" s="53"/>
      <c r="K34" s="53"/>
      <c r="L34" s="53"/>
      <c r="M34" s="53"/>
      <c r="N34" s="21"/>
      <c r="O34" s="22"/>
    </row>
    <row r="35" spans="1:15" x14ac:dyDescent="0.25">
      <c r="A35" s="53"/>
      <c r="B35" s="53"/>
      <c r="C35" s="53"/>
      <c r="D35" s="53"/>
      <c r="E35" s="53"/>
      <c r="F35" s="53"/>
      <c r="G35" s="53"/>
      <c r="H35" s="53"/>
      <c r="I35" s="53"/>
      <c r="J35" s="53"/>
      <c r="K35" s="53"/>
      <c r="L35" s="53"/>
      <c r="M35" s="53"/>
      <c r="N35" s="21"/>
      <c r="O35" s="22"/>
    </row>
    <row r="36" spans="1:15" x14ac:dyDescent="0.25">
      <c r="A36" s="53"/>
      <c r="B36" s="53"/>
      <c r="C36" s="53"/>
      <c r="D36" s="53"/>
      <c r="E36" s="53"/>
      <c r="F36" s="53"/>
      <c r="G36" s="53"/>
      <c r="H36" s="53"/>
      <c r="I36" s="53"/>
      <c r="J36" s="53"/>
      <c r="K36" s="53"/>
      <c r="L36" s="53"/>
      <c r="M36" s="53"/>
      <c r="N36" s="21"/>
      <c r="O36" s="22"/>
    </row>
    <row r="37" spans="1:15" x14ac:dyDescent="0.25">
      <c r="A37" s="53"/>
      <c r="B37" s="53"/>
      <c r="C37" s="53"/>
      <c r="D37" s="53"/>
      <c r="E37" s="53"/>
      <c r="F37" s="53"/>
      <c r="G37" s="53"/>
      <c r="H37" s="53"/>
      <c r="I37" s="53"/>
      <c r="J37" s="53"/>
      <c r="K37" s="53"/>
      <c r="L37" s="53"/>
      <c r="M37" s="53"/>
      <c r="N37" s="21"/>
      <c r="O37" s="22"/>
    </row>
    <row r="38" spans="1:15" x14ac:dyDescent="0.25">
      <c r="A38" s="53"/>
      <c r="B38" s="53"/>
      <c r="C38" s="53"/>
      <c r="D38" s="53"/>
      <c r="E38" s="53"/>
      <c r="F38" s="53"/>
      <c r="G38" s="53"/>
      <c r="H38" s="53"/>
      <c r="I38" s="53"/>
      <c r="J38" s="53"/>
      <c r="K38" s="53"/>
      <c r="L38" s="53"/>
      <c r="M38" s="53"/>
      <c r="N38" s="21"/>
      <c r="O38" s="22"/>
    </row>
    <row r="39" spans="1:15" x14ac:dyDescent="0.25">
      <c r="A39" s="53"/>
      <c r="B39" s="53"/>
      <c r="C39" s="53"/>
      <c r="D39" s="53"/>
      <c r="E39" s="53"/>
      <c r="F39" s="53"/>
      <c r="G39" s="53"/>
      <c r="H39" s="53"/>
      <c r="I39" s="53"/>
      <c r="J39" s="53"/>
      <c r="K39" s="53"/>
      <c r="L39" s="53"/>
      <c r="M39" s="53"/>
      <c r="N39" s="21"/>
      <c r="O39" s="22"/>
    </row>
    <row r="40" spans="1:15" x14ac:dyDescent="0.25">
      <c r="A40" s="53"/>
      <c r="B40" s="53"/>
      <c r="C40" s="53"/>
      <c r="D40" s="53"/>
      <c r="E40" s="53"/>
      <c r="F40" s="53"/>
      <c r="G40" s="53"/>
      <c r="H40" s="53"/>
      <c r="I40" s="53"/>
      <c r="J40" s="53"/>
      <c r="K40" s="53"/>
      <c r="L40" s="53"/>
      <c r="M40" s="53"/>
      <c r="N40" s="21"/>
      <c r="O40" s="22"/>
    </row>
    <row r="41" spans="1:15" x14ac:dyDescent="0.25">
      <c r="A41" s="53"/>
      <c r="B41" s="53"/>
      <c r="C41" s="53"/>
      <c r="D41" s="53"/>
      <c r="E41" s="53"/>
      <c r="F41" s="53"/>
      <c r="G41" s="53"/>
      <c r="H41" s="53"/>
      <c r="I41" s="53"/>
      <c r="J41" s="53"/>
      <c r="K41" s="53"/>
      <c r="L41" s="53"/>
      <c r="M41" s="53"/>
      <c r="N41" s="21"/>
      <c r="O41" s="22"/>
    </row>
    <row r="42" spans="1:15" x14ac:dyDescent="0.25">
      <c r="A42" s="53"/>
      <c r="B42" s="53"/>
      <c r="C42" s="53"/>
      <c r="D42" s="53"/>
      <c r="E42" s="53"/>
      <c r="F42" s="53"/>
      <c r="G42" s="53"/>
      <c r="H42" s="53"/>
      <c r="I42" s="53"/>
      <c r="J42" s="53"/>
      <c r="K42" s="53"/>
      <c r="L42" s="53"/>
      <c r="M42" s="53"/>
      <c r="N42" s="21"/>
      <c r="O42" s="22"/>
    </row>
    <row r="43" spans="1:15" x14ac:dyDescent="0.25">
      <c r="A43" s="53"/>
      <c r="B43" s="53"/>
      <c r="C43" s="53"/>
      <c r="D43" s="53"/>
      <c r="E43" s="53"/>
      <c r="F43" s="53"/>
      <c r="G43" s="53"/>
      <c r="H43" s="53"/>
      <c r="I43" s="53"/>
      <c r="J43" s="53"/>
      <c r="K43" s="53"/>
      <c r="L43" s="53"/>
      <c r="M43" s="53"/>
      <c r="N43" s="21"/>
      <c r="O43" s="22"/>
    </row>
    <row r="44" spans="1:15" x14ac:dyDescent="0.25">
      <c r="A44" s="53"/>
      <c r="B44" s="53"/>
      <c r="C44" s="53"/>
      <c r="D44" s="53"/>
      <c r="E44" s="53"/>
      <c r="F44" s="53"/>
      <c r="G44" s="53"/>
      <c r="H44" s="53"/>
      <c r="I44" s="53"/>
      <c r="J44" s="53"/>
      <c r="K44" s="53"/>
      <c r="L44" s="53"/>
      <c r="M44" s="53"/>
      <c r="N44" s="21"/>
      <c r="O44" s="22"/>
    </row>
    <row r="45" spans="1:15" x14ac:dyDescent="0.25">
      <c r="A45" s="53"/>
      <c r="B45" s="53"/>
      <c r="C45" s="53"/>
      <c r="D45" s="53"/>
      <c r="E45" s="53"/>
      <c r="F45" s="53"/>
      <c r="G45" s="53"/>
      <c r="H45" s="53"/>
      <c r="I45" s="53"/>
      <c r="J45" s="53"/>
      <c r="K45" s="53"/>
      <c r="L45" s="53"/>
      <c r="M45" s="53"/>
      <c r="N45" s="21"/>
      <c r="O45" s="22"/>
    </row>
    <row r="46" spans="1:15" x14ac:dyDescent="0.25">
      <c r="A46" s="53"/>
      <c r="B46" s="53"/>
      <c r="C46" s="53"/>
      <c r="D46" s="53"/>
      <c r="E46" s="53"/>
      <c r="F46" s="53"/>
      <c r="G46" s="53"/>
      <c r="H46" s="53"/>
      <c r="I46" s="53"/>
      <c r="J46" s="53"/>
      <c r="K46" s="53"/>
      <c r="L46" s="53"/>
      <c r="M46" s="53"/>
      <c r="N46" s="21"/>
      <c r="O46" s="22"/>
    </row>
    <row r="47" spans="1:15" x14ac:dyDescent="0.25">
      <c r="A47" s="53"/>
      <c r="B47" s="53"/>
      <c r="C47" s="53"/>
      <c r="D47" s="53"/>
      <c r="E47" s="53"/>
      <c r="F47" s="53"/>
      <c r="G47" s="53"/>
      <c r="H47" s="53"/>
      <c r="I47" s="53"/>
      <c r="J47" s="53"/>
      <c r="K47" s="53"/>
      <c r="L47" s="53"/>
      <c r="M47" s="53"/>
      <c r="N47" s="21"/>
      <c r="O47" s="22"/>
    </row>
    <row r="48" spans="1:15" x14ac:dyDescent="0.25">
      <c r="A48" s="53"/>
      <c r="B48" s="53"/>
      <c r="C48" s="53"/>
      <c r="D48" s="53"/>
      <c r="E48" s="53"/>
      <c r="F48" s="53"/>
      <c r="G48" s="53"/>
      <c r="H48" s="53"/>
      <c r="I48" s="53"/>
      <c r="J48" s="53"/>
      <c r="K48" s="53"/>
      <c r="L48" s="53"/>
      <c r="M48" s="53"/>
      <c r="N48" s="21"/>
      <c r="O48" s="22"/>
    </row>
    <row r="49" spans="1:15" x14ac:dyDescent="0.25">
      <c r="A49" s="53"/>
      <c r="B49" s="53"/>
      <c r="C49" s="53"/>
      <c r="D49" s="53"/>
      <c r="E49" s="53"/>
      <c r="F49" s="53"/>
      <c r="G49" s="53"/>
      <c r="H49" s="53"/>
      <c r="I49" s="53"/>
      <c r="J49" s="53"/>
      <c r="K49" s="53"/>
      <c r="L49" s="53"/>
      <c r="M49" s="53"/>
      <c r="N49" s="21"/>
      <c r="O49" s="22"/>
    </row>
    <row r="50" spans="1:15" x14ac:dyDescent="0.25">
      <c r="A50" s="53"/>
      <c r="B50" s="53"/>
      <c r="C50" s="53"/>
      <c r="D50" s="53"/>
      <c r="E50" s="53"/>
      <c r="F50" s="53"/>
      <c r="G50" s="53"/>
      <c r="H50" s="53"/>
      <c r="I50" s="53"/>
      <c r="J50" s="53"/>
      <c r="K50" s="53"/>
      <c r="L50" s="53"/>
      <c r="M50" s="53"/>
      <c r="N50" s="21"/>
      <c r="O50" s="22"/>
    </row>
    <row r="51" spans="1:15" x14ac:dyDescent="0.25">
      <c r="A51" s="53"/>
      <c r="B51" s="53"/>
      <c r="C51" s="53"/>
      <c r="D51" s="53"/>
      <c r="E51" s="53"/>
      <c r="F51" s="53"/>
      <c r="G51" s="53"/>
      <c r="H51" s="53"/>
      <c r="I51" s="53"/>
      <c r="J51" s="53"/>
      <c r="K51" s="53"/>
      <c r="L51" s="53"/>
      <c r="M51" s="53"/>
      <c r="N51" s="21"/>
      <c r="O51" s="22"/>
    </row>
    <row r="52" spans="1:15" x14ac:dyDescent="0.25">
      <c r="A52" s="53"/>
      <c r="B52" s="53"/>
      <c r="C52" s="53"/>
      <c r="D52" s="53"/>
      <c r="E52" s="53"/>
      <c r="F52" s="53"/>
      <c r="G52" s="53"/>
      <c r="H52" s="53"/>
      <c r="I52" s="53"/>
      <c r="J52" s="53"/>
      <c r="K52" s="53"/>
      <c r="L52" s="53"/>
      <c r="M52" s="53"/>
      <c r="N52" s="21"/>
      <c r="O52" s="22"/>
    </row>
    <row r="53" spans="1:15" x14ac:dyDescent="0.25">
      <c r="A53" s="53"/>
      <c r="B53" s="53"/>
      <c r="C53" s="53"/>
      <c r="D53" s="53"/>
      <c r="E53" s="53"/>
      <c r="F53" s="53"/>
      <c r="G53" s="53"/>
      <c r="H53" s="53"/>
      <c r="I53" s="53"/>
      <c r="J53" s="53"/>
      <c r="K53" s="53"/>
      <c r="L53" s="53"/>
      <c r="M53" s="53"/>
      <c r="N53" s="21"/>
      <c r="O53" s="22"/>
    </row>
    <row r="54" spans="1:15" x14ac:dyDescent="0.25">
      <c r="A54" s="53"/>
      <c r="B54" s="53"/>
      <c r="C54" s="53"/>
      <c r="D54" s="53"/>
      <c r="E54" s="53"/>
      <c r="F54" s="53"/>
      <c r="G54" s="53"/>
      <c r="H54" s="53"/>
      <c r="I54" s="53"/>
      <c r="J54" s="53"/>
      <c r="K54" s="53"/>
      <c r="L54" s="53"/>
      <c r="M54" s="53"/>
      <c r="N54" s="21"/>
      <c r="O54" s="22"/>
    </row>
    <row r="55" spans="1:15" x14ac:dyDescent="0.25">
      <c r="A55" s="53"/>
      <c r="B55" s="53"/>
      <c r="C55" s="53"/>
      <c r="D55" s="53"/>
      <c r="E55" s="53"/>
      <c r="F55" s="53"/>
      <c r="G55" s="53"/>
      <c r="H55" s="53"/>
      <c r="I55" s="53"/>
      <c r="J55" s="53"/>
      <c r="K55" s="53"/>
      <c r="L55" s="53"/>
      <c r="M55" s="53"/>
      <c r="N55" s="21"/>
      <c r="O55" s="22"/>
    </row>
    <row r="56" spans="1:15" x14ac:dyDescent="0.25">
      <c r="A56" s="53"/>
      <c r="B56" s="53"/>
      <c r="C56" s="53"/>
      <c r="D56" s="53"/>
      <c r="E56" s="53"/>
      <c r="F56" s="53"/>
      <c r="G56" s="53"/>
      <c r="H56" s="53"/>
      <c r="I56" s="53"/>
      <c r="J56" s="53"/>
      <c r="K56" s="53"/>
      <c r="L56" s="53"/>
      <c r="M56" s="53"/>
      <c r="N56" s="21"/>
      <c r="O56" s="22"/>
    </row>
    <row r="57" spans="1:15" x14ac:dyDescent="0.25">
      <c r="A57" s="53"/>
      <c r="B57" s="53"/>
      <c r="C57" s="53"/>
      <c r="D57" s="53"/>
      <c r="E57" s="53"/>
      <c r="F57" s="53"/>
      <c r="G57" s="53"/>
      <c r="H57" s="53"/>
      <c r="I57" s="53"/>
      <c r="J57" s="53"/>
      <c r="K57" s="53"/>
      <c r="L57" s="53"/>
      <c r="M57" s="53"/>
      <c r="N57" s="21"/>
      <c r="O57" s="22"/>
    </row>
    <row r="58" spans="1:15" x14ac:dyDescent="0.25">
      <c r="A58" s="53"/>
      <c r="B58" s="53"/>
      <c r="C58" s="53"/>
      <c r="D58" s="53"/>
      <c r="E58" s="53"/>
      <c r="F58" s="53"/>
      <c r="G58" s="53"/>
      <c r="H58" s="53"/>
      <c r="I58" s="53"/>
      <c r="J58" s="53"/>
      <c r="K58" s="53"/>
      <c r="L58" s="53"/>
      <c r="M58" s="53"/>
      <c r="N58" s="21"/>
      <c r="O58" s="22"/>
    </row>
    <row r="59" spans="1:15" x14ac:dyDescent="0.25">
      <c r="A59" s="53"/>
      <c r="B59" s="53"/>
      <c r="C59" s="53"/>
      <c r="D59" s="53"/>
      <c r="E59" s="53"/>
      <c r="F59" s="53"/>
      <c r="G59" s="53"/>
      <c r="H59" s="53"/>
      <c r="I59" s="53"/>
      <c r="J59" s="53"/>
      <c r="K59" s="53"/>
      <c r="L59" s="53"/>
      <c r="M59" s="53"/>
      <c r="N59" s="21"/>
      <c r="O59" s="22"/>
    </row>
    <row r="60" spans="1:15" x14ac:dyDescent="0.25">
      <c r="A60" s="53"/>
      <c r="B60" s="53"/>
      <c r="C60" s="53"/>
      <c r="D60" s="53"/>
      <c r="E60" s="53"/>
      <c r="F60" s="53"/>
      <c r="G60" s="53"/>
      <c r="H60" s="53"/>
      <c r="I60" s="53"/>
      <c r="J60" s="53"/>
      <c r="K60" s="53"/>
      <c r="L60" s="53"/>
      <c r="M60" s="53"/>
      <c r="N60" s="21"/>
      <c r="O60" s="22"/>
    </row>
    <row r="61" spans="1:15" x14ac:dyDescent="0.25">
      <c r="A61" s="53"/>
      <c r="B61" s="53"/>
      <c r="C61" s="53"/>
      <c r="D61" s="53"/>
      <c r="E61" s="53"/>
      <c r="F61" s="53"/>
      <c r="G61" s="53"/>
      <c r="H61" s="53"/>
      <c r="I61" s="53"/>
      <c r="J61" s="53"/>
      <c r="K61" s="53"/>
      <c r="L61" s="53"/>
      <c r="M61" s="53"/>
      <c r="N61" s="21"/>
      <c r="O61" s="22"/>
    </row>
    <row r="62" spans="1:15" x14ac:dyDescent="0.25">
      <c r="A62" s="53"/>
      <c r="B62" s="53"/>
      <c r="C62" s="53"/>
      <c r="D62" s="53"/>
      <c r="E62" s="53"/>
      <c r="F62" s="53"/>
      <c r="G62" s="53"/>
      <c r="H62" s="53"/>
      <c r="I62" s="53"/>
      <c r="J62" s="53"/>
      <c r="K62" s="53"/>
      <c r="L62" s="53"/>
      <c r="M62" s="53"/>
      <c r="N62" s="21"/>
      <c r="O62" s="22"/>
    </row>
    <row r="63" spans="1:15" x14ac:dyDescent="0.25">
      <c r="A63" s="53"/>
      <c r="B63" s="53"/>
      <c r="C63" s="53"/>
      <c r="D63" s="53"/>
      <c r="E63" s="53"/>
      <c r="F63" s="53"/>
      <c r="G63" s="53"/>
      <c r="H63" s="53"/>
      <c r="I63" s="53"/>
      <c r="J63" s="53"/>
      <c r="K63" s="53"/>
      <c r="L63" s="53"/>
      <c r="M63" s="53"/>
      <c r="N63" s="21"/>
      <c r="O63" s="22"/>
    </row>
    <row r="64" spans="1:15" x14ac:dyDescent="0.25">
      <c r="A64" s="53"/>
      <c r="B64" s="53"/>
      <c r="C64" s="53"/>
      <c r="D64" s="53"/>
      <c r="E64" s="53"/>
      <c r="F64" s="53"/>
      <c r="G64" s="53"/>
      <c r="H64" s="53"/>
      <c r="I64" s="53"/>
      <c r="J64" s="53"/>
      <c r="K64" s="53"/>
      <c r="L64" s="53"/>
      <c r="M64" s="53"/>
      <c r="N64" s="21"/>
      <c r="O64" s="22"/>
    </row>
    <row r="65" spans="1:15" x14ac:dyDescent="0.25">
      <c r="A65" s="53"/>
      <c r="B65" s="53"/>
      <c r="C65" s="53"/>
      <c r="D65" s="53"/>
      <c r="E65" s="53"/>
      <c r="F65" s="53"/>
      <c r="G65" s="53"/>
      <c r="H65" s="53"/>
      <c r="I65" s="53"/>
      <c r="J65" s="53"/>
      <c r="K65" s="53"/>
      <c r="L65" s="53"/>
      <c r="M65" s="53"/>
      <c r="N65" s="21"/>
      <c r="O65" s="22"/>
    </row>
    <row r="66" spans="1:15" x14ac:dyDescent="0.25">
      <c r="A66" s="53"/>
      <c r="B66" s="53"/>
      <c r="C66" s="53"/>
      <c r="D66" s="53"/>
      <c r="E66" s="53"/>
      <c r="F66" s="53"/>
      <c r="G66" s="53"/>
      <c r="H66" s="53"/>
      <c r="I66" s="53"/>
      <c r="J66" s="53"/>
      <c r="K66" s="53"/>
      <c r="L66" s="53"/>
      <c r="M66" s="53"/>
      <c r="N66" s="21"/>
      <c r="O66" s="22"/>
    </row>
    <row r="67" spans="1:15" x14ac:dyDescent="0.25">
      <c r="A67" s="53"/>
      <c r="B67" s="53"/>
      <c r="C67" s="53"/>
      <c r="D67" s="53"/>
      <c r="E67" s="53"/>
      <c r="F67" s="53"/>
      <c r="G67" s="53"/>
      <c r="H67" s="53"/>
      <c r="I67" s="53"/>
      <c r="J67" s="53"/>
      <c r="K67" s="53"/>
      <c r="L67" s="53"/>
      <c r="M67" s="53"/>
      <c r="N67" s="21"/>
      <c r="O67" s="22"/>
    </row>
    <row r="68" spans="1:15" x14ac:dyDescent="0.25">
      <c r="A68" s="53"/>
      <c r="B68" s="53"/>
      <c r="C68" s="53"/>
      <c r="D68" s="53"/>
      <c r="E68" s="53"/>
      <c r="F68" s="53"/>
      <c r="G68" s="53"/>
      <c r="H68" s="53"/>
      <c r="I68" s="53"/>
      <c r="J68" s="53"/>
      <c r="K68" s="53"/>
      <c r="L68" s="53"/>
      <c r="M68" s="53"/>
      <c r="N68" s="21"/>
      <c r="O68" s="22"/>
    </row>
    <row r="69" spans="1:15" x14ac:dyDescent="0.25">
      <c r="A69" s="53"/>
      <c r="B69" s="53"/>
      <c r="C69" s="53"/>
      <c r="D69" s="53"/>
      <c r="E69" s="53"/>
      <c r="F69" s="53"/>
      <c r="G69" s="53"/>
      <c r="H69" s="53"/>
      <c r="I69" s="53"/>
      <c r="J69" s="53"/>
      <c r="K69" s="53"/>
      <c r="L69" s="53"/>
      <c r="M69" s="53"/>
      <c r="N69" s="23"/>
      <c r="O69" s="24"/>
    </row>
    <row r="70" spans="1:15" x14ac:dyDescent="0.25">
      <c r="A70" s="53"/>
      <c r="B70" s="53"/>
      <c r="C70" s="53"/>
      <c r="D70" s="53"/>
      <c r="E70" s="53"/>
      <c r="F70" s="53"/>
      <c r="G70" s="53"/>
      <c r="H70" s="53"/>
      <c r="I70" s="53"/>
      <c r="J70" s="53"/>
      <c r="K70" s="53"/>
      <c r="L70" s="53"/>
      <c r="M70" s="53"/>
    </row>
    <row r="71" spans="1:15" x14ac:dyDescent="0.25">
      <c r="A71" s="53"/>
      <c r="B71" s="53"/>
      <c r="C71" s="53"/>
      <c r="D71" s="53"/>
      <c r="E71" s="53"/>
      <c r="F71" s="53"/>
      <c r="G71" s="53"/>
      <c r="H71" s="53"/>
      <c r="I71" s="53"/>
      <c r="J71" s="53"/>
      <c r="K71" s="53"/>
      <c r="L71" s="53"/>
      <c r="M71" s="53"/>
    </row>
  </sheetData>
  <sheetProtection algorithmName="SHA-512" hashValue="Q/yi5xs0jWOb/qIhu6KKv6OjCHeKzsCXoRU5fCNMQhfn4NsAlGRv+F2ldGlEqxQcSWiAONcod5cKtGjBmpANyA==" saltValue="OXrqKLR/uLghkW4WuBblWg==" spinCount="100000" sheet="1" objects="1" scenarios="1"/>
  <mergeCells count="26">
    <mergeCell ref="D17:J17"/>
    <mergeCell ref="A18:C18"/>
    <mergeCell ref="A17:C17"/>
    <mergeCell ref="D18:J18"/>
    <mergeCell ref="A12:C12"/>
    <mergeCell ref="D12:J12"/>
    <mergeCell ref="A13:C14"/>
    <mergeCell ref="D13:J14"/>
    <mergeCell ref="A15:C15"/>
    <mergeCell ref="D15:J15"/>
    <mergeCell ref="A1:J1"/>
    <mergeCell ref="A4:J4"/>
    <mergeCell ref="A11:J11"/>
    <mergeCell ref="A16:C16"/>
    <mergeCell ref="D16:J16"/>
    <mergeCell ref="A10:J10"/>
    <mergeCell ref="A2:J3"/>
    <mergeCell ref="K2:N9"/>
    <mergeCell ref="A5:C5"/>
    <mergeCell ref="A6:C7"/>
    <mergeCell ref="A8:C8"/>
    <mergeCell ref="A9:C9"/>
    <mergeCell ref="D5:J5"/>
    <mergeCell ref="D6:J7"/>
    <mergeCell ref="D8:J8"/>
    <mergeCell ref="D9:J9"/>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8"/>
  <sheetViews>
    <sheetView topLeftCell="A4" zoomScale="115" zoomScaleNormal="115" workbookViewId="0">
      <pane ySplit="10" topLeftCell="A14" activePane="bottomLeft" state="frozen"/>
      <selection activeCell="A4" sqref="A4"/>
      <selection pane="bottomLeft" activeCell="A6" sqref="A6:B6"/>
    </sheetView>
  </sheetViews>
  <sheetFormatPr baseColWidth="10" defaultRowHeight="15" x14ac:dyDescent="0.25"/>
  <cols>
    <col min="1" max="1" width="11.42578125" style="4"/>
    <col min="2" max="2" width="24.7109375" style="4" customWidth="1"/>
    <col min="3" max="3" width="14.7109375" style="4" customWidth="1"/>
    <col min="4" max="8" width="11.42578125" style="4"/>
    <col min="9" max="9" width="31" style="4" customWidth="1"/>
    <col min="10" max="16384" width="11.42578125" style="4"/>
  </cols>
  <sheetData>
    <row r="1" spans="1:19" ht="19.5" thickBot="1" x14ac:dyDescent="0.35">
      <c r="A1" s="113" t="s">
        <v>23</v>
      </c>
      <c r="B1" s="113"/>
      <c r="C1" s="113"/>
      <c r="D1" s="113"/>
      <c r="E1" s="113"/>
      <c r="F1" s="113"/>
      <c r="G1" s="113"/>
      <c r="H1" s="113"/>
      <c r="I1" s="113"/>
      <c r="J1" s="113"/>
      <c r="K1" s="113"/>
      <c r="L1" s="113"/>
      <c r="M1" s="113"/>
      <c r="N1" s="113"/>
      <c r="O1" s="113"/>
      <c r="P1" s="113"/>
      <c r="Q1" s="113"/>
      <c r="R1" s="113"/>
      <c r="S1" s="113"/>
    </row>
    <row r="2" spans="1:19" ht="16.5" thickBot="1" x14ac:dyDescent="0.3">
      <c r="A2" s="13" t="s">
        <v>0</v>
      </c>
      <c r="B2" s="114"/>
      <c r="C2" s="114"/>
      <c r="D2" s="115"/>
      <c r="E2" s="42"/>
      <c r="F2" s="57"/>
      <c r="G2" s="1"/>
      <c r="H2" s="54"/>
      <c r="I2" s="18" t="s">
        <v>1</v>
      </c>
      <c r="J2" s="1"/>
      <c r="K2" s="1"/>
      <c r="L2" s="1"/>
      <c r="N2" s="1"/>
      <c r="O2" s="1"/>
      <c r="Q2" s="19"/>
    </row>
    <row r="3" spans="1:19" ht="16.5" thickBot="1" x14ac:dyDescent="0.3">
      <c r="A3" s="1"/>
      <c r="B3" s="1"/>
      <c r="C3" s="1"/>
      <c r="D3" s="1"/>
      <c r="E3" s="1"/>
      <c r="F3" s="57"/>
      <c r="G3" s="1"/>
      <c r="H3" s="54"/>
      <c r="I3" s="18" t="s">
        <v>2</v>
      </c>
      <c r="J3" s="1"/>
      <c r="K3" s="1"/>
      <c r="L3" s="1"/>
      <c r="N3" s="1"/>
      <c r="O3" s="1"/>
      <c r="Q3" s="19"/>
    </row>
    <row r="4" spans="1:19" ht="16.5" customHeight="1" thickBot="1" x14ac:dyDescent="0.35">
      <c r="A4" s="118" t="s">
        <v>43</v>
      </c>
      <c r="B4" s="119"/>
      <c r="C4" s="119"/>
      <c r="D4" s="119"/>
      <c r="E4" s="119"/>
      <c r="F4" s="119"/>
      <c r="G4" s="119"/>
      <c r="H4" s="119"/>
      <c r="I4" s="119"/>
      <c r="J4" s="119"/>
      <c r="K4" s="119"/>
      <c r="L4" s="119"/>
      <c r="M4" s="120"/>
      <c r="N4" s="1"/>
      <c r="O4" s="1"/>
    </row>
    <row r="5" spans="1:19" ht="16.5" customHeight="1" thickBot="1" x14ac:dyDescent="0.3">
      <c r="A5" s="57"/>
      <c r="B5" s="57"/>
      <c r="C5" s="57"/>
      <c r="D5" s="57"/>
      <c r="E5" s="57"/>
      <c r="F5" s="57"/>
      <c r="G5" s="57"/>
      <c r="H5" s="54"/>
      <c r="K5" s="1"/>
      <c r="L5" s="1"/>
      <c r="M5" s="1"/>
      <c r="N5" s="70"/>
      <c r="O5" s="70"/>
      <c r="P5" s="70"/>
      <c r="Q5" s="70"/>
    </row>
    <row r="6" spans="1:19" ht="30.75" customHeight="1" thickBot="1" x14ac:dyDescent="0.3">
      <c r="A6" s="116" t="s">
        <v>33</v>
      </c>
      <c r="B6" s="117"/>
      <c r="C6" s="49">
        <v>0.05</v>
      </c>
      <c r="D6" s="127" t="s">
        <v>39</v>
      </c>
      <c r="E6" s="128"/>
      <c r="F6" s="50">
        <v>4</v>
      </c>
      <c r="G6" s="57"/>
      <c r="H6" s="54"/>
      <c r="N6" s="70"/>
      <c r="O6" s="70"/>
      <c r="P6" s="70"/>
      <c r="Q6" s="70"/>
    </row>
    <row r="7" spans="1:19" x14ac:dyDescent="0.25">
      <c r="A7" s="57"/>
      <c r="B7" s="57"/>
      <c r="C7" s="57"/>
      <c r="D7" s="57"/>
      <c r="E7" s="57"/>
      <c r="F7" s="57"/>
      <c r="G7" s="57"/>
      <c r="H7" s="54"/>
      <c r="I7" s="57"/>
      <c r="J7" s="57"/>
      <c r="K7" s="57"/>
      <c r="L7" s="57"/>
      <c r="M7" s="57"/>
      <c r="N7" s="70"/>
      <c r="O7" s="70"/>
      <c r="P7" s="70"/>
      <c r="Q7" s="70"/>
    </row>
    <row r="8" spans="1:19" ht="20.25" customHeight="1" x14ac:dyDescent="0.25">
      <c r="A8" s="123" t="s">
        <v>25</v>
      </c>
      <c r="B8" s="123"/>
      <c r="C8" s="123"/>
      <c r="D8" s="124"/>
      <c r="E8" s="125"/>
      <c r="F8" s="125"/>
      <c r="G8" s="125"/>
      <c r="H8" s="126"/>
      <c r="I8" s="55"/>
      <c r="J8" s="40"/>
      <c r="K8" s="40"/>
      <c r="L8" s="40"/>
      <c r="M8" s="40"/>
      <c r="N8" s="70"/>
      <c r="O8" s="70"/>
      <c r="P8" s="70"/>
      <c r="Q8" s="70"/>
    </row>
    <row r="9" spans="1:19" ht="20.25" customHeight="1" x14ac:dyDescent="0.25">
      <c r="A9" s="121" t="s">
        <v>48</v>
      </c>
      <c r="B9" s="121"/>
      <c r="C9" s="121"/>
      <c r="D9" s="121"/>
      <c r="E9" s="121"/>
      <c r="F9" s="121"/>
      <c r="G9" s="121"/>
      <c r="H9" s="121"/>
      <c r="I9" s="121"/>
      <c r="J9" s="121"/>
      <c r="K9" s="121"/>
      <c r="L9" s="121"/>
      <c r="M9" s="121"/>
      <c r="N9" s="70"/>
      <c r="O9" s="70"/>
      <c r="P9" s="70"/>
      <c r="Q9" s="70"/>
    </row>
    <row r="10" spans="1:19" ht="20.25" customHeight="1" x14ac:dyDescent="0.25">
      <c r="A10" s="121"/>
      <c r="B10" s="121"/>
      <c r="C10" s="121"/>
      <c r="D10" s="121"/>
      <c r="E10" s="121"/>
      <c r="F10" s="121"/>
      <c r="G10" s="121"/>
      <c r="H10" s="121"/>
      <c r="I10" s="121"/>
      <c r="J10" s="121"/>
      <c r="K10" s="121"/>
      <c r="L10" s="121"/>
      <c r="M10" s="121"/>
      <c r="N10" s="70"/>
      <c r="O10" s="70"/>
      <c r="P10" s="70"/>
      <c r="Q10" s="70"/>
    </row>
    <row r="11" spans="1:19" ht="20.25" customHeight="1" thickBot="1" x14ac:dyDescent="0.3">
      <c r="A11" s="122"/>
      <c r="B11" s="122"/>
      <c r="C11" s="122"/>
      <c r="D11" s="122"/>
      <c r="E11" s="122"/>
      <c r="F11" s="122"/>
      <c r="G11" s="122"/>
      <c r="H11" s="122"/>
      <c r="I11" s="122"/>
      <c r="J11" s="122"/>
      <c r="K11" s="122"/>
      <c r="L11" s="122"/>
      <c r="M11" s="122"/>
      <c r="N11" s="28"/>
      <c r="O11" s="1"/>
    </row>
    <row r="12" spans="1:19" ht="20.25" customHeight="1" thickBot="1" x14ac:dyDescent="0.3">
      <c r="A12" s="52"/>
      <c r="B12" s="52"/>
      <c r="C12" s="52"/>
      <c r="D12" s="52"/>
      <c r="E12" s="52"/>
      <c r="F12" s="52"/>
      <c r="G12" s="52"/>
      <c r="H12" s="52"/>
      <c r="I12" s="52"/>
      <c r="J12" s="52"/>
      <c r="K12" s="52"/>
      <c r="L12" s="52"/>
      <c r="M12" s="52"/>
      <c r="N12" s="38"/>
      <c r="O12" s="1"/>
    </row>
    <row r="13" spans="1:19" ht="60.75" thickBot="1" x14ac:dyDescent="0.3">
      <c r="A13" s="31"/>
      <c r="B13" s="33" t="s">
        <v>24</v>
      </c>
      <c r="C13" s="33" t="s">
        <v>9</v>
      </c>
      <c r="D13" s="33" t="s">
        <v>31</v>
      </c>
      <c r="E13" s="33" t="s">
        <v>36</v>
      </c>
      <c r="F13" s="33" t="s">
        <v>40</v>
      </c>
      <c r="G13" s="33" t="s">
        <v>10</v>
      </c>
      <c r="H13" s="33" t="s">
        <v>11</v>
      </c>
      <c r="I13" s="33" t="s">
        <v>12</v>
      </c>
      <c r="J13" s="47" t="s">
        <v>21</v>
      </c>
      <c r="K13" s="33" t="s">
        <v>37</v>
      </c>
      <c r="L13" s="48" t="s">
        <v>44</v>
      </c>
      <c r="M13" s="51" t="s">
        <v>32</v>
      </c>
      <c r="N13" s="21"/>
      <c r="O13" s="21"/>
    </row>
    <row r="14" spans="1:19" ht="30.75" thickBot="1" x14ac:dyDescent="0.3">
      <c r="A14" s="30">
        <v>1</v>
      </c>
      <c r="B14" s="32">
        <v>44013</v>
      </c>
      <c r="C14" s="32">
        <v>44020</v>
      </c>
      <c r="D14" s="62">
        <f t="shared" ref="D14:D57" si="0">SUM(C14-B14)</f>
        <v>7</v>
      </c>
      <c r="E14" s="34">
        <v>560</v>
      </c>
      <c r="F14" s="62">
        <f>E14/D14</f>
        <v>80</v>
      </c>
      <c r="G14" s="35">
        <v>8</v>
      </c>
      <c r="H14" s="35">
        <v>4</v>
      </c>
      <c r="I14" s="35" t="s">
        <v>30</v>
      </c>
      <c r="J14" s="66">
        <f>SUM(G14-H14)</f>
        <v>4</v>
      </c>
      <c r="K14" s="63">
        <f>SUM(E14/D14/G14*C6)</f>
        <v>0.5</v>
      </c>
      <c r="L14" s="64">
        <f>IF(K14&lt;F6,K14*J14*D14,F6*J14*D14)</f>
        <v>14</v>
      </c>
      <c r="M14" s="37">
        <v>44020</v>
      </c>
      <c r="N14" s="25" t="s">
        <v>14</v>
      </c>
      <c r="O14" s="22"/>
    </row>
    <row r="15" spans="1:19" ht="30.75" thickBot="1" x14ac:dyDescent="0.3">
      <c r="A15" s="15">
        <v>2</v>
      </c>
      <c r="B15" s="2">
        <v>44531</v>
      </c>
      <c r="C15" s="2">
        <v>44534</v>
      </c>
      <c r="D15" s="65">
        <f>SUM(C15-B15)</f>
        <v>3</v>
      </c>
      <c r="E15" s="43">
        <v>1200</v>
      </c>
      <c r="F15" s="62">
        <f>E15/D15</f>
        <v>400</v>
      </c>
      <c r="G15" s="3">
        <v>2</v>
      </c>
      <c r="H15" s="3">
        <v>0</v>
      </c>
      <c r="I15" s="3"/>
      <c r="J15" s="67">
        <f>SUM(G15-H15)</f>
        <v>2</v>
      </c>
      <c r="K15" s="63">
        <f>SUM(E15/D15/G15*C6)</f>
        <v>10</v>
      </c>
      <c r="L15" s="64">
        <f>IF(K15&lt;F6,K15*J15*D15,F6*J15*D15)</f>
        <v>24</v>
      </c>
      <c r="M15" s="68">
        <v>44534</v>
      </c>
      <c r="N15" s="25" t="s">
        <v>14</v>
      </c>
      <c r="O15" s="22"/>
    </row>
    <row r="16" spans="1:19" ht="15.75" thickBot="1" x14ac:dyDescent="0.3">
      <c r="A16" s="15">
        <v>3</v>
      </c>
      <c r="B16" s="2"/>
      <c r="C16" s="2"/>
      <c r="D16" s="65">
        <f>SUM(C16-B16)</f>
        <v>0</v>
      </c>
      <c r="E16" s="43"/>
      <c r="F16" s="62" t="e">
        <f t="shared" ref="F16:F18" si="1">E16/D16</f>
        <v>#DIV/0!</v>
      </c>
      <c r="G16" s="3"/>
      <c r="H16" s="3"/>
      <c r="I16" s="3"/>
      <c r="J16" s="67">
        <f>SUM(G16-H16)</f>
        <v>0</v>
      </c>
      <c r="K16" s="63" t="e">
        <f>SUM(E16/D16/G16*C6)</f>
        <v>#DIV/0!</v>
      </c>
      <c r="L16" s="64" t="e">
        <f>IF(K16&lt;F6,K16*J16*D16,F6*J16*D16)</f>
        <v>#DIV/0!</v>
      </c>
      <c r="M16" s="60"/>
      <c r="N16" s="21"/>
      <c r="O16" s="22"/>
    </row>
    <row r="17" spans="1:15" ht="15.75" thickBot="1" x14ac:dyDescent="0.3">
      <c r="A17" s="15">
        <v>4</v>
      </c>
      <c r="B17" s="2"/>
      <c r="C17" s="2"/>
      <c r="D17" s="65">
        <f t="shared" si="0"/>
        <v>0</v>
      </c>
      <c r="E17" s="43"/>
      <c r="F17" s="62" t="e">
        <f t="shared" si="1"/>
        <v>#DIV/0!</v>
      </c>
      <c r="G17" s="3"/>
      <c r="H17" s="3"/>
      <c r="I17" s="3"/>
      <c r="J17" s="67">
        <f t="shared" ref="J17:J57" si="2">SUM(G17-H17)</f>
        <v>0</v>
      </c>
      <c r="K17" s="63" t="e">
        <f>SUM(E17/D17/G17*C6)</f>
        <v>#DIV/0!</v>
      </c>
      <c r="L17" s="64" t="e">
        <f>IF(K17&lt;F6,K17*J17*D17,F6*J17*D17)</f>
        <v>#DIV/0!</v>
      </c>
      <c r="M17" s="60"/>
      <c r="N17" s="21"/>
      <c r="O17" s="22"/>
    </row>
    <row r="18" spans="1:15" ht="15.75" thickBot="1" x14ac:dyDescent="0.3">
      <c r="A18" s="15">
        <v>5</v>
      </c>
      <c r="B18" s="2"/>
      <c r="C18" s="2"/>
      <c r="D18" s="65">
        <f t="shared" si="0"/>
        <v>0</v>
      </c>
      <c r="E18" s="43"/>
      <c r="F18" s="62" t="e">
        <f t="shared" si="1"/>
        <v>#DIV/0!</v>
      </c>
      <c r="G18" s="3"/>
      <c r="H18" s="3"/>
      <c r="I18" s="3"/>
      <c r="J18" s="67">
        <f t="shared" si="2"/>
        <v>0</v>
      </c>
      <c r="K18" s="63" t="e">
        <f>SUM(E18/D18/G18*C6)</f>
        <v>#DIV/0!</v>
      </c>
      <c r="L18" s="64" t="e">
        <f>IF(K18&lt;F6,K18*J18*D18,F6*J18*D18)</f>
        <v>#DIV/0!</v>
      </c>
      <c r="M18" s="60"/>
      <c r="N18" s="21"/>
      <c r="O18" s="22"/>
    </row>
    <row r="19" spans="1:15" ht="15.75" thickBot="1" x14ac:dyDescent="0.3">
      <c r="A19" s="15">
        <v>6</v>
      </c>
      <c r="B19" s="2"/>
      <c r="C19" s="2"/>
      <c r="D19" s="65">
        <f t="shared" si="0"/>
        <v>0</v>
      </c>
      <c r="E19" s="43"/>
      <c r="F19" s="62" t="e">
        <f>E19/D19</f>
        <v>#DIV/0!</v>
      </c>
      <c r="G19" s="3"/>
      <c r="H19" s="3"/>
      <c r="I19" s="3"/>
      <c r="J19" s="67">
        <f t="shared" si="2"/>
        <v>0</v>
      </c>
      <c r="K19" s="63" t="e">
        <f>SUM(E19/D19/G19*C6)</f>
        <v>#DIV/0!</v>
      </c>
      <c r="L19" s="64" t="e">
        <f>IF(K19&lt;F6,K19*J19*D19,F6*J19*D19)</f>
        <v>#DIV/0!</v>
      </c>
      <c r="M19" s="60"/>
      <c r="N19" s="21"/>
      <c r="O19" s="22"/>
    </row>
    <row r="20" spans="1:15" ht="15.75" thickBot="1" x14ac:dyDescent="0.3">
      <c r="A20" s="15">
        <v>7</v>
      </c>
      <c r="B20" s="2"/>
      <c r="C20" s="2"/>
      <c r="D20" s="65">
        <f t="shared" si="0"/>
        <v>0</v>
      </c>
      <c r="E20" s="43"/>
      <c r="F20" s="62" t="e">
        <f t="shared" ref="F20:F57" si="3">E20/D20</f>
        <v>#DIV/0!</v>
      </c>
      <c r="G20" s="3"/>
      <c r="H20" s="3"/>
      <c r="I20" s="3"/>
      <c r="J20" s="67">
        <f t="shared" si="2"/>
        <v>0</v>
      </c>
      <c r="K20" s="63" t="e">
        <f>SUM(E20/D20/G20*C6)</f>
        <v>#DIV/0!</v>
      </c>
      <c r="L20" s="64" t="e">
        <f>IF(K20&lt;F6,K20*J20*D20,F6*J20*D20)</f>
        <v>#DIV/0!</v>
      </c>
      <c r="M20" s="60"/>
      <c r="N20" s="21"/>
      <c r="O20" s="22"/>
    </row>
    <row r="21" spans="1:15" ht="15.75" thickBot="1" x14ac:dyDescent="0.3">
      <c r="A21" s="15">
        <v>8</v>
      </c>
      <c r="B21" s="2"/>
      <c r="C21" s="2"/>
      <c r="D21" s="65">
        <f t="shared" si="0"/>
        <v>0</v>
      </c>
      <c r="E21" s="43"/>
      <c r="F21" s="62" t="e">
        <f t="shared" si="3"/>
        <v>#DIV/0!</v>
      </c>
      <c r="G21" s="3"/>
      <c r="H21" s="3"/>
      <c r="I21" s="3"/>
      <c r="J21" s="67">
        <f t="shared" si="2"/>
        <v>0</v>
      </c>
      <c r="K21" s="63" t="e">
        <f>SUM(E21/D21/G21*C6)</f>
        <v>#DIV/0!</v>
      </c>
      <c r="L21" s="64" t="e">
        <f>IF(K21&lt;F6,K21*J21*D21,F6*J21*D21)</f>
        <v>#DIV/0!</v>
      </c>
      <c r="M21" s="60"/>
      <c r="N21" s="21"/>
      <c r="O21" s="22"/>
    </row>
    <row r="22" spans="1:15" ht="15.75" thickBot="1" x14ac:dyDescent="0.3">
      <c r="A22" s="15">
        <v>9</v>
      </c>
      <c r="B22" s="2"/>
      <c r="C22" s="2"/>
      <c r="D22" s="65">
        <f t="shared" si="0"/>
        <v>0</v>
      </c>
      <c r="E22" s="43"/>
      <c r="F22" s="62" t="e">
        <f t="shared" si="3"/>
        <v>#DIV/0!</v>
      </c>
      <c r="G22" s="3"/>
      <c r="H22" s="3"/>
      <c r="I22" s="3"/>
      <c r="J22" s="67">
        <f t="shared" si="2"/>
        <v>0</v>
      </c>
      <c r="K22" s="63" t="e">
        <f>SUM(E22/D22/G22*C6)</f>
        <v>#DIV/0!</v>
      </c>
      <c r="L22" s="64" t="e">
        <f>IF(K22&lt;F6,K22*J22*D22,F6*J22*D22)</f>
        <v>#DIV/0!</v>
      </c>
      <c r="M22" s="60"/>
      <c r="N22" s="21"/>
      <c r="O22" s="22"/>
    </row>
    <row r="23" spans="1:15" ht="15.75" thickBot="1" x14ac:dyDescent="0.3">
      <c r="A23" s="15">
        <v>10</v>
      </c>
      <c r="B23" s="2"/>
      <c r="C23" s="2"/>
      <c r="D23" s="65">
        <f t="shared" si="0"/>
        <v>0</v>
      </c>
      <c r="E23" s="43"/>
      <c r="F23" s="62" t="e">
        <f t="shared" si="3"/>
        <v>#DIV/0!</v>
      </c>
      <c r="G23" s="3"/>
      <c r="H23" s="3"/>
      <c r="I23" s="3"/>
      <c r="J23" s="67">
        <f t="shared" si="2"/>
        <v>0</v>
      </c>
      <c r="K23" s="63" t="e">
        <f>SUM(E23/D23/G23*C6)</f>
        <v>#DIV/0!</v>
      </c>
      <c r="L23" s="64" t="e">
        <f>IF(K23&lt;F6,K23*J23*D23,F6*J23*D23)</f>
        <v>#DIV/0!</v>
      </c>
      <c r="M23" s="60"/>
      <c r="N23" s="21"/>
      <c r="O23" s="22"/>
    </row>
    <row r="24" spans="1:15" ht="15.75" thickBot="1" x14ac:dyDescent="0.3">
      <c r="A24" s="15">
        <v>11</v>
      </c>
      <c r="B24" s="2"/>
      <c r="C24" s="2"/>
      <c r="D24" s="65">
        <f t="shared" si="0"/>
        <v>0</v>
      </c>
      <c r="E24" s="44"/>
      <c r="F24" s="62" t="e">
        <f t="shared" si="3"/>
        <v>#DIV/0!</v>
      </c>
      <c r="G24" s="14"/>
      <c r="H24" s="14"/>
      <c r="I24" s="14"/>
      <c r="J24" s="67">
        <f t="shared" si="2"/>
        <v>0</v>
      </c>
      <c r="K24" s="63" t="e">
        <f>SUM(E24/D24/G24*C6)</f>
        <v>#DIV/0!</v>
      </c>
      <c r="L24" s="64" t="e">
        <f>IF(K24&lt;F6,K24*J24*D24,F6*J24*D24)</f>
        <v>#DIV/0!</v>
      </c>
      <c r="M24" s="60"/>
      <c r="N24" s="21"/>
      <c r="O24" s="22"/>
    </row>
    <row r="25" spans="1:15" ht="15.75" thickBot="1" x14ac:dyDescent="0.3">
      <c r="A25" s="15">
        <v>12</v>
      </c>
      <c r="B25" s="2"/>
      <c r="C25" s="2"/>
      <c r="D25" s="65">
        <f t="shared" si="0"/>
        <v>0</v>
      </c>
      <c r="E25" s="44"/>
      <c r="F25" s="62" t="e">
        <f t="shared" si="3"/>
        <v>#DIV/0!</v>
      </c>
      <c r="G25" s="14"/>
      <c r="H25" s="14"/>
      <c r="I25" s="14"/>
      <c r="J25" s="67">
        <f t="shared" si="2"/>
        <v>0</v>
      </c>
      <c r="K25" s="63" t="e">
        <f>SUM(E25/D25/G25*C6)</f>
        <v>#DIV/0!</v>
      </c>
      <c r="L25" s="64" t="e">
        <f>IF(K25&lt;F6,K25*J25*D25,F6*J25*D25)</f>
        <v>#DIV/0!</v>
      </c>
      <c r="M25" s="60"/>
      <c r="N25" s="21"/>
      <c r="O25" s="22"/>
    </row>
    <row r="26" spans="1:15" ht="15.75" thickBot="1" x14ac:dyDescent="0.3">
      <c r="A26" s="15">
        <v>13</v>
      </c>
      <c r="B26" s="2"/>
      <c r="C26" s="2"/>
      <c r="D26" s="65">
        <f t="shared" si="0"/>
        <v>0</v>
      </c>
      <c r="E26" s="44"/>
      <c r="F26" s="62" t="e">
        <f t="shared" si="3"/>
        <v>#DIV/0!</v>
      </c>
      <c r="G26" s="14"/>
      <c r="H26" s="14"/>
      <c r="I26" s="14"/>
      <c r="J26" s="67">
        <f t="shared" si="2"/>
        <v>0</v>
      </c>
      <c r="K26" s="63" t="e">
        <f>SUM(E26/D26/G26*C6)</f>
        <v>#DIV/0!</v>
      </c>
      <c r="L26" s="64" t="e">
        <f>IF(K26&lt;F6,K26*J26*D26,F6*J26*D26)</f>
        <v>#DIV/0!</v>
      </c>
      <c r="M26" s="60"/>
      <c r="N26" s="21"/>
      <c r="O26" s="22"/>
    </row>
    <row r="27" spans="1:15" ht="15.75" thickBot="1" x14ac:dyDescent="0.3">
      <c r="A27" s="15">
        <v>14</v>
      </c>
      <c r="B27" s="2"/>
      <c r="C27" s="2"/>
      <c r="D27" s="65">
        <f t="shared" si="0"/>
        <v>0</v>
      </c>
      <c r="E27" s="44"/>
      <c r="F27" s="62" t="e">
        <f t="shared" si="3"/>
        <v>#DIV/0!</v>
      </c>
      <c r="G27" s="14"/>
      <c r="H27" s="14"/>
      <c r="I27" s="14"/>
      <c r="J27" s="67">
        <f t="shared" si="2"/>
        <v>0</v>
      </c>
      <c r="K27" s="63" t="e">
        <f>SUM(E27/D27/G27*C6)</f>
        <v>#DIV/0!</v>
      </c>
      <c r="L27" s="64" t="e">
        <f>IF(K27&lt;F6,K27*J27*D27,F6*J27*D27)</f>
        <v>#DIV/0!</v>
      </c>
      <c r="M27" s="60"/>
      <c r="N27" s="21"/>
      <c r="O27" s="22"/>
    </row>
    <row r="28" spans="1:15" ht="15.75" thickBot="1" x14ac:dyDescent="0.3">
      <c r="A28" s="15">
        <v>15</v>
      </c>
      <c r="B28" s="2"/>
      <c r="C28" s="2"/>
      <c r="D28" s="65">
        <f t="shared" si="0"/>
        <v>0</v>
      </c>
      <c r="E28" s="44"/>
      <c r="F28" s="62" t="e">
        <f t="shared" si="3"/>
        <v>#DIV/0!</v>
      </c>
      <c r="G28" s="14"/>
      <c r="H28" s="14"/>
      <c r="I28" s="14"/>
      <c r="J28" s="67">
        <f t="shared" si="2"/>
        <v>0</v>
      </c>
      <c r="K28" s="63" t="e">
        <f>SUM(E28/D28/G28*C6)</f>
        <v>#DIV/0!</v>
      </c>
      <c r="L28" s="64" t="e">
        <f>IF(K28&lt;F6,K28*J28*D28,F6*J28*D28)</f>
        <v>#DIV/0!</v>
      </c>
      <c r="M28" s="60"/>
      <c r="N28" s="21"/>
      <c r="O28" s="22"/>
    </row>
    <row r="29" spans="1:15" ht="15.75" thickBot="1" x14ac:dyDescent="0.3">
      <c r="A29" s="15">
        <v>16</v>
      </c>
      <c r="B29" s="2"/>
      <c r="C29" s="2"/>
      <c r="D29" s="65">
        <f t="shared" si="0"/>
        <v>0</v>
      </c>
      <c r="E29" s="44"/>
      <c r="F29" s="62" t="e">
        <f t="shared" si="3"/>
        <v>#DIV/0!</v>
      </c>
      <c r="G29" s="14"/>
      <c r="H29" s="14"/>
      <c r="I29" s="14"/>
      <c r="J29" s="67">
        <f t="shared" si="2"/>
        <v>0</v>
      </c>
      <c r="K29" s="63" t="e">
        <f>SUM(E29/D29/G29*C6)</f>
        <v>#DIV/0!</v>
      </c>
      <c r="L29" s="64" t="e">
        <f>IF(K29&lt;F6,K29*J29*D29,F6*J29*D29)</f>
        <v>#DIV/0!</v>
      </c>
      <c r="M29" s="60"/>
      <c r="N29" s="21"/>
      <c r="O29" s="22"/>
    </row>
    <row r="30" spans="1:15" ht="15.75" thickBot="1" x14ac:dyDescent="0.3">
      <c r="A30" s="15">
        <v>17</v>
      </c>
      <c r="B30" s="2"/>
      <c r="C30" s="2"/>
      <c r="D30" s="65">
        <f t="shared" si="0"/>
        <v>0</v>
      </c>
      <c r="E30" s="44"/>
      <c r="F30" s="62" t="e">
        <f t="shared" si="3"/>
        <v>#DIV/0!</v>
      </c>
      <c r="G30" s="14"/>
      <c r="H30" s="14"/>
      <c r="I30" s="14"/>
      <c r="J30" s="67">
        <f t="shared" si="2"/>
        <v>0</v>
      </c>
      <c r="K30" s="63" t="e">
        <f>SUM(E30/D30/G30*C6)</f>
        <v>#DIV/0!</v>
      </c>
      <c r="L30" s="64" t="e">
        <f>IF(K30&lt;F6,K30*J30*D30,F6*J30*D30)</f>
        <v>#DIV/0!</v>
      </c>
      <c r="M30" s="60"/>
      <c r="N30" s="21"/>
      <c r="O30" s="22"/>
    </row>
    <row r="31" spans="1:15" ht="15.75" thickBot="1" x14ac:dyDescent="0.3">
      <c r="A31" s="15">
        <v>18</v>
      </c>
      <c r="B31" s="2"/>
      <c r="C31" s="2"/>
      <c r="D31" s="65">
        <f t="shared" si="0"/>
        <v>0</v>
      </c>
      <c r="E31" s="44"/>
      <c r="F31" s="62" t="e">
        <f t="shared" si="3"/>
        <v>#DIV/0!</v>
      </c>
      <c r="G31" s="14"/>
      <c r="H31" s="14"/>
      <c r="I31" s="14"/>
      <c r="J31" s="67">
        <f t="shared" si="2"/>
        <v>0</v>
      </c>
      <c r="K31" s="63" t="e">
        <f>SUM(E31/D31/G31*C6)</f>
        <v>#DIV/0!</v>
      </c>
      <c r="L31" s="64" t="e">
        <f>IF(K31&lt;F6,K31*J31*D31,F6*J31*D31)</f>
        <v>#DIV/0!</v>
      </c>
      <c r="M31" s="60"/>
      <c r="N31" s="21"/>
      <c r="O31" s="22"/>
    </row>
    <row r="32" spans="1:15" ht="15.75" thickBot="1" x14ac:dyDescent="0.3">
      <c r="A32" s="15">
        <v>19</v>
      </c>
      <c r="B32" s="2"/>
      <c r="C32" s="2"/>
      <c r="D32" s="65">
        <f t="shared" si="0"/>
        <v>0</v>
      </c>
      <c r="E32" s="44"/>
      <c r="F32" s="62" t="e">
        <f t="shared" si="3"/>
        <v>#DIV/0!</v>
      </c>
      <c r="G32" s="14"/>
      <c r="H32" s="14"/>
      <c r="I32" s="14"/>
      <c r="J32" s="67">
        <f t="shared" si="2"/>
        <v>0</v>
      </c>
      <c r="K32" s="63" t="e">
        <f>SUM(E32/D32/G32*C6)</f>
        <v>#DIV/0!</v>
      </c>
      <c r="L32" s="64" t="e">
        <f>IF(K32&lt;F6,K32*J32*D32,F6*J32*D32)</f>
        <v>#DIV/0!</v>
      </c>
      <c r="M32" s="60"/>
      <c r="N32" s="21"/>
      <c r="O32" s="22"/>
    </row>
    <row r="33" spans="1:15" ht="15.75" thickBot="1" x14ac:dyDescent="0.3">
      <c r="A33" s="15">
        <v>20</v>
      </c>
      <c r="B33" s="2"/>
      <c r="C33" s="2"/>
      <c r="D33" s="65">
        <f t="shared" si="0"/>
        <v>0</v>
      </c>
      <c r="E33" s="44"/>
      <c r="F33" s="62" t="e">
        <f t="shared" si="3"/>
        <v>#DIV/0!</v>
      </c>
      <c r="G33" s="14"/>
      <c r="H33" s="14"/>
      <c r="I33" s="14"/>
      <c r="J33" s="67">
        <f t="shared" si="2"/>
        <v>0</v>
      </c>
      <c r="K33" s="63" t="e">
        <f>SUM(E33/D33/G33*C6)</f>
        <v>#DIV/0!</v>
      </c>
      <c r="L33" s="64" t="e">
        <f>IF(K33&lt;F6,K33*J33*D33,F6*J33*D33)</f>
        <v>#DIV/0!</v>
      </c>
      <c r="M33" s="60"/>
      <c r="N33" s="21"/>
      <c r="O33" s="22"/>
    </row>
    <row r="34" spans="1:15" ht="15.75" thickBot="1" x14ac:dyDescent="0.3">
      <c r="A34" s="15">
        <v>21</v>
      </c>
      <c r="B34" s="2"/>
      <c r="C34" s="2"/>
      <c r="D34" s="65">
        <f t="shared" si="0"/>
        <v>0</v>
      </c>
      <c r="E34" s="44"/>
      <c r="F34" s="62" t="e">
        <f t="shared" si="3"/>
        <v>#DIV/0!</v>
      </c>
      <c r="G34" s="14"/>
      <c r="H34" s="14"/>
      <c r="I34" s="14"/>
      <c r="J34" s="67">
        <f t="shared" si="2"/>
        <v>0</v>
      </c>
      <c r="K34" s="63" t="e">
        <f>SUM(E34/D34/G34*C6)</f>
        <v>#DIV/0!</v>
      </c>
      <c r="L34" s="64" t="e">
        <f>IF(K34&lt;F6,K34*J34*D34,F6*J34*D34)</f>
        <v>#DIV/0!</v>
      </c>
      <c r="M34" s="60"/>
      <c r="N34" s="21"/>
      <c r="O34" s="22"/>
    </row>
    <row r="35" spans="1:15" ht="15.75" thickBot="1" x14ac:dyDescent="0.3">
      <c r="A35" s="15">
        <v>22</v>
      </c>
      <c r="B35" s="2"/>
      <c r="C35" s="2"/>
      <c r="D35" s="65">
        <f t="shared" si="0"/>
        <v>0</v>
      </c>
      <c r="E35" s="44"/>
      <c r="F35" s="62" t="e">
        <f t="shared" si="3"/>
        <v>#DIV/0!</v>
      </c>
      <c r="G35" s="14"/>
      <c r="H35" s="14"/>
      <c r="I35" s="14"/>
      <c r="J35" s="67">
        <f t="shared" si="2"/>
        <v>0</v>
      </c>
      <c r="K35" s="63" t="e">
        <f>SUM(E35/D35/G35*C6)</f>
        <v>#DIV/0!</v>
      </c>
      <c r="L35" s="64" t="e">
        <f>IF(K35&lt;F6,K35*J35*D35,F6*J35*D35)</f>
        <v>#DIV/0!</v>
      </c>
      <c r="M35" s="60"/>
      <c r="N35" s="21"/>
      <c r="O35" s="22"/>
    </row>
    <row r="36" spans="1:15" ht="15.75" thickBot="1" x14ac:dyDescent="0.3">
      <c r="A36" s="15">
        <v>23</v>
      </c>
      <c r="B36" s="2"/>
      <c r="C36" s="2"/>
      <c r="D36" s="65">
        <f t="shared" si="0"/>
        <v>0</v>
      </c>
      <c r="E36" s="44"/>
      <c r="F36" s="62" t="e">
        <f t="shared" si="3"/>
        <v>#DIV/0!</v>
      </c>
      <c r="G36" s="14"/>
      <c r="H36" s="14"/>
      <c r="I36" s="14"/>
      <c r="J36" s="67">
        <f t="shared" si="2"/>
        <v>0</v>
      </c>
      <c r="K36" s="63" t="e">
        <f>SUM(E36/D36/G36*C6)</f>
        <v>#DIV/0!</v>
      </c>
      <c r="L36" s="64" t="e">
        <f>IF(K36&lt;F6,K36*J36*D36,F6*J36*D36)</f>
        <v>#DIV/0!</v>
      </c>
      <c r="M36" s="60"/>
      <c r="N36" s="21"/>
      <c r="O36" s="22"/>
    </row>
    <row r="37" spans="1:15" ht="15.75" thickBot="1" x14ac:dyDescent="0.3">
      <c r="A37" s="15">
        <v>24</v>
      </c>
      <c r="B37" s="2"/>
      <c r="C37" s="2"/>
      <c r="D37" s="65">
        <f t="shared" si="0"/>
        <v>0</v>
      </c>
      <c r="E37" s="44"/>
      <c r="F37" s="62" t="e">
        <f t="shared" si="3"/>
        <v>#DIV/0!</v>
      </c>
      <c r="G37" s="14"/>
      <c r="H37" s="14"/>
      <c r="I37" s="14"/>
      <c r="J37" s="67">
        <f t="shared" si="2"/>
        <v>0</v>
      </c>
      <c r="K37" s="63" t="e">
        <f>SUM(E37/D37/G37*C6)</f>
        <v>#DIV/0!</v>
      </c>
      <c r="L37" s="64" t="e">
        <f>IF(K37&lt;F6,K37*J37*D37,F6*J37*D37)</f>
        <v>#DIV/0!</v>
      </c>
      <c r="M37" s="60"/>
      <c r="N37" s="21"/>
      <c r="O37" s="22"/>
    </row>
    <row r="38" spans="1:15" ht="15.75" thickBot="1" x14ac:dyDescent="0.3">
      <c r="A38" s="15">
        <v>25</v>
      </c>
      <c r="B38" s="2"/>
      <c r="C38" s="2"/>
      <c r="D38" s="65">
        <f t="shared" si="0"/>
        <v>0</v>
      </c>
      <c r="E38" s="44"/>
      <c r="F38" s="62" t="e">
        <f t="shared" si="3"/>
        <v>#DIV/0!</v>
      </c>
      <c r="G38" s="14"/>
      <c r="H38" s="14"/>
      <c r="I38" s="14"/>
      <c r="J38" s="67">
        <f t="shared" si="2"/>
        <v>0</v>
      </c>
      <c r="K38" s="63" t="e">
        <f>SUM(E38/D38/G38*C6)</f>
        <v>#DIV/0!</v>
      </c>
      <c r="L38" s="64" t="e">
        <f>IF(K38&lt;F6,K38*J38*D38,F6*J38*D38)</f>
        <v>#DIV/0!</v>
      </c>
      <c r="M38" s="60"/>
      <c r="N38" s="21"/>
      <c r="O38" s="22"/>
    </row>
    <row r="39" spans="1:15" ht="15.75" thickBot="1" x14ac:dyDescent="0.3">
      <c r="A39" s="15">
        <v>26</v>
      </c>
      <c r="B39" s="2"/>
      <c r="C39" s="2"/>
      <c r="D39" s="65">
        <f t="shared" si="0"/>
        <v>0</v>
      </c>
      <c r="E39" s="44"/>
      <c r="F39" s="62" t="e">
        <f t="shared" si="3"/>
        <v>#DIV/0!</v>
      </c>
      <c r="G39" s="14"/>
      <c r="H39" s="14"/>
      <c r="I39" s="14"/>
      <c r="J39" s="67">
        <f t="shared" si="2"/>
        <v>0</v>
      </c>
      <c r="K39" s="63" t="e">
        <f>SUM(E39/D39/G39*C6)</f>
        <v>#DIV/0!</v>
      </c>
      <c r="L39" s="64" t="e">
        <f>IF(K39&lt;F6,K39*J39*D39,F6*J39*D39)</f>
        <v>#DIV/0!</v>
      </c>
      <c r="M39" s="60"/>
      <c r="N39" s="21"/>
      <c r="O39" s="22"/>
    </row>
    <row r="40" spans="1:15" ht="15.75" thickBot="1" x14ac:dyDescent="0.3">
      <c r="A40" s="15">
        <v>27</v>
      </c>
      <c r="B40" s="2"/>
      <c r="C40" s="2"/>
      <c r="D40" s="65">
        <f t="shared" si="0"/>
        <v>0</v>
      </c>
      <c r="E40" s="44"/>
      <c r="F40" s="62" t="e">
        <f t="shared" si="3"/>
        <v>#DIV/0!</v>
      </c>
      <c r="G40" s="14"/>
      <c r="H40" s="14"/>
      <c r="I40" s="14"/>
      <c r="J40" s="67">
        <f t="shared" si="2"/>
        <v>0</v>
      </c>
      <c r="K40" s="63" t="e">
        <f>SUM(E40/D40/G40*C6)</f>
        <v>#DIV/0!</v>
      </c>
      <c r="L40" s="64" t="e">
        <f>IF(K40&lt;F6,K40*J40*D40,F6*J40*D40)</f>
        <v>#DIV/0!</v>
      </c>
      <c r="M40" s="60"/>
      <c r="N40" s="21"/>
      <c r="O40" s="22"/>
    </row>
    <row r="41" spans="1:15" ht="15.75" thickBot="1" x14ac:dyDescent="0.3">
      <c r="A41" s="15">
        <v>28</v>
      </c>
      <c r="B41" s="2"/>
      <c r="C41" s="2"/>
      <c r="D41" s="65">
        <f t="shared" si="0"/>
        <v>0</v>
      </c>
      <c r="E41" s="44"/>
      <c r="F41" s="62" t="e">
        <f t="shared" si="3"/>
        <v>#DIV/0!</v>
      </c>
      <c r="G41" s="14"/>
      <c r="H41" s="14"/>
      <c r="I41" s="14"/>
      <c r="J41" s="67">
        <f t="shared" si="2"/>
        <v>0</v>
      </c>
      <c r="K41" s="63" t="e">
        <f>SUM(E41/D41/G41*C6)</f>
        <v>#DIV/0!</v>
      </c>
      <c r="L41" s="64" t="e">
        <f>IF(K41&lt;F6,K41*J41*D41,F6*J41*D41)</f>
        <v>#DIV/0!</v>
      </c>
      <c r="M41" s="60"/>
      <c r="N41" s="21"/>
      <c r="O41" s="22"/>
    </row>
    <row r="42" spans="1:15" ht="15.75" thickBot="1" x14ac:dyDescent="0.3">
      <c r="A42" s="15">
        <v>29</v>
      </c>
      <c r="B42" s="2"/>
      <c r="C42" s="2"/>
      <c r="D42" s="65">
        <f t="shared" si="0"/>
        <v>0</v>
      </c>
      <c r="E42" s="44"/>
      <c r="F42" s="62" t="e">
        <f t="shared" si="3"/>
        <v>#DIV/0!</v>
      </c>
      <c r="G42" s="14"/>
      <c r="H42" s="14"/>
      <c r="I42" s="14"/>
      <c r="J42" s="67">
        <f t="shared" si="2"/>
        <v>0</v>
      </c>
      <c r="K42" s="63" t="e">
        <f>SUM(E42/D42/G42*C6)</f>
        <v>#DIV/0!</v>
      </c>
      <c r="L42" s="64" t="e">
        <f>IF(K42&lt;F6,K42*J42*D42,F6*J42*D42)</f>
        <v>#DIV/0!</v>
      </c>
      <c r="M42" s="60"/>
      <c r="N42" s="21"/>
      <c r="O42" s="22"/>
    </row>
    <row r="43" spans="1:15" ht="15.75" thickBot="1" x14ac:dyDescent="0.3">
      <c r="A43" s="15">
        <v>30</v>
      </c>
      <c r="B43" s="2"/>
      <c r="C43" s="2"/>
      <c r="D43" s="65">
        <f t="shared" si="0"/>
        <v>0</v>
      </c>
      <c r="E43" s="44"/>
      <c r="F43" s="62" t="e">
        <f t="shared" si="3"/>
        <v>#DIV/0!</v>
      </c>
      <c r="G43" s="14"/>
      <c r="H43" s="14"/>
      <c r="I43" s="14"/>
      <c r="J43" s="67">
        <f t="shared" si="2"/>
        <v>0</v>
      </c>
      <c r="K43" s="63" t="e">
        <f>SUM(E43/D43/G43*C6)</f>
        <v>#DIV/0!</v>
      </c>
      <c r="L43" s="64" t="e">
        <f>IF(K43&lt;F6,K43*J43*D43,F6*J43*D43)</f>
        <v>#DIV/0!</v>
      </c>
      <c r="M43" s="60"/>
      <c r="N43" s="21"/>
      <c r="O43" s="22"/>
    </row>
    <row r="44" spans="1:15" ht="15.75" thickBot="1" x14ac:dyDescent="0.3">
      <c r="A44" s="15">
        <v>31</v>
      </c>
      <c r="B44" s="2"/>
      <c r="C44" s="2"/>
      <c r="D44" s="65">
        <f t="shared" si="0"/>
        <v>0</v>
      </c>
      <c r="E44" s="44"/>
      <c r="F44" s="62" t="e">
        <f t="shared" si="3"/>
        <v>#DIV/0!</v>
      </c>
      <c r="G44" s="14"/>
      <c r="H44" s="14"/>
      <c r="I44" s="14"/>
      <c r="J44" s="67">
        <f t="shared" si="2"/>
        <v>0</v>
      </c>
      <c r="K44" s="63" t="e">
        <f>SUM(E44/D44/G44*C6)</f>
        <v>#DIV/0!</v>
      </c>
      <c r="L44" s="64" t="e">
        <f>IF(K44&lt;F6,K44*J44*D44,F6*J44*D44)</f>
        <v>#DIV/0!</v>
      </c>
      <c r="M44" s="60"/>
      <c r="N44" s="21"/>
      <c r="O44" s="22"/>
    </row>
    <row r="45" spans="1:15" ht="15.75" thickBot="1" x14ac:dyDescent="0.3">
      <c r="A45" s="15">
        <v>32</v>
      </c>
      <c r="B45" s="2"/>
      <c r="C45" s="2"/>
      <c r="D45" s="65">
        <f t="shared" si="0"/>
        <v>0</v>
      </c>
      <c r="E45" s="44"/>
      <c r="F45" s="62" t="e">
        <f t="shared" si="3"/>
        <v>#DIV/0!</v>
      </c>
      <c r="G45" s="14"/>
      <c r="H45" s="14"/>
      <c r="I45" s="14"/>
      <c r="J45" s="67">
        <f t="shared" si="2"/>
        <v>0</v>
      </c>
      <c r="K45" s="63" t="e">
        <f>SUM(E45/D45/G45*C6)</f>
        <v>#DIV/0!</v>
      </c>
      <c r="L45" s="64" t="e">
        <f>IF(K45&lt;F6,K45*J45*D45,F6*J45*D45)</f>
        <v>#DIV/0!</v>
      </c>
      <c r="M45" s="60"/>
      <c r="N45" s="21"/>
      <c r="O45" s="22"/>
    </row>
    <row r="46" spans="1:15" ht="15.75" thickBot="1" x14ac:dyDescent="0.3">
      <c r="A46" s="15">
        <v>33</v>
      </c>
      <c r="B46" s="2"/>
      <c r="C46" s="2"/>
      <c r="D46" s="65">
        <f t="shared" si="0"/>
        <v>0</v>
      </c>
      <c r="E46" s="44"/>
      <c r="F46" s="62" t="e">
        <f t="shared" si="3"/>
        <v>#DIV/0!</v>
      </c>
      <c r="G46" s="14"/>
      <c r="H46" s="14"/>
      <c r="I46" s="14"/>
      <c r="J46" s="67">
        <f t="shared" si="2"/>
        <v>0</v>
      </c>
      <c r="K46" s="63" t="e">
        <f>SUM(E46/D46/G46*C6)</f>
        <v>#DIV/0!</v>
      </c>
      <c r="L46" s="64" t="e">
        <f>IF(K46&lt;F6,K46*J46*D46,F6*J46*D46)</f>
        <v>#DIV/0!</v>
      </c>
      <c r="M46" s="60"/>
      <c r="N46" s="21"/>
      <c r="O46" s="22"/>
    </row>
    <row r="47" spans="1:15" ht="15.75" thickBot="1" x14ac:dyDescent="0.3">
      <c r="A47" s="15">
        <v>34</v>
      </c>
      <c r="B47" s="2"/>
      <c r="C47" s="2"/>
      <c r="D47" s="65">
        <f t="shared" si="0"/>
        <v>0</v>
      </c>
      <c r="E47" s="44"/>
      <c r="F47" s="62" t="e">
        <f t="shared" si="3"/>
        <v>#DIV/0!</v>
      </c>
      <c r="G47" s="14"/>
      <c r="H47" s="14"/>
      <c r="I47" s="14"/>
      <c r="J47" s="67">
        <f t="shared" si="2"/>
        <v>0</v>
      </c>
      <c r="K47" s="63" t="e">
        <f>SUM(E47/D47/G47*C6)</f>
        <v>#DIV/0!</v>
      </c>
      <c r="L47" s="64" t="e">
        <f>IF(K47&lt;F6,K47*J47*D47,F6*J47*D47)</f>
        <v>#DIV/0!</v>
      </c>
      <c r="M47" s="60"/>
      <c r="N47" s="21"/>
      <c r="O47" s="22"/>
    </row>
    <row r="48" spans="1:15" ht="15.75" thickBot="1" x14ac:dyDescent="0.3">
      <c r="A48" s="15">
        <v>35</v>
      </c>
      <c r="B48" s="2"/>
      <c r="C48" s="2"/>
      <c r="D48" s="65">
        <f t="shared" si="0"/>
        <v>0</v>
      </c>
      <c r="E48" s="44"/>
      <c r="F48" s="62" t="e">
        <f t="shared" si="3"/>
        <v>#DIV/0!</v>
      </c>
      <c r="G48" s="14"/>
      <c r="H48" s="14"/>
      <c r="I48" s="14"/>
      <c r="J48" s="67">
        <f t="shared" si="2"/>
        <v>0</v>
      </c>
      <c r="K48" s="63" t="e">
        <f>SUM(E48/D48/G48*C6)</f>
        <v>#DIV/0!</v>
      </c>
      <c r="L48" s="64" t="e">
        <f>IF(K48&lt;F6,K48*J48*D48,F6*J48*D48)</f>
        <v>#DIV/0!</v>
      </c>
      <c r="M48" s="60"/>
      <c r="N48" s="21"/>
      <c r="O48" s="22"/>
    </row>
    <row r="49" spans="1:15" ht="15.75" thickBot="1" x14ac:dyDescent="0.3">
      <c r="A49" s="15">
        <v>36</v>
      </c>
      <c r="B49" s="2"/>
      <c r="C49" s="2"/>
      <c r="D49" s="65">
        <f t="shared" si="0"/>
        <v>0</v>
      </c>
      <c r="E49" s="44"/>
      <c r="F49" s="62" t="e">
        <f t="shared" si="3"/>
        <v>#DIV/0!</v>
      </c>
      <c r="G49" s="14"/>
      <c r="H49" s="14"/>
      <c r="I49" s="14"/>
      <c r="J49" s="67">
        <f t="shared" si="2"/>
        <v>0</v>
      </c>
      <c r="K49" s="63" t="e">
        <f>SUM(E49/D49/G49*C6)</f>
        <v>#DIV/0!</v>
      </c>
      <c r="L49" s="64" t="e">
        <f>IF(K49&lt;F6,K49*J49*D49,F6*J49*D49)</f>
        <v>#DIV/0!</v>
      </c>
      <c r="M49" s="60"/>
      <c r="N49" s="21"/>
      <c r="O49" s="22"/>
    </row>
    <row r="50" spans="1:15" ht="15.75" thickBot="1" x14ac:dyDescent="0.3">
      <c r="A50" s="15">
        <v>37</v>
      </c>
      <c r="B50" s="2"/>
      <c r="C50" s="2"/>
      <c r="D50" s="65">
        <f t="shared" si="0"/>
        <v>0</v>
      </c>
      <c r="E50" s="44"/>
      <c r="F50" s="62" t="e">
        <f t="shared" si="3"/>
        <v>#DIV/0!</v>
      </c>
      <c r="G50" s="14"/>
      <c r="H50" s="14"/>
      <c r="I50" s="14"/>
      <c r="J50" s="67">
        <f t="shared" si="2"/>
        <v>0</v>
      </c>
      <c r="K50" s="63" t="e">
        <f>SUM(E50/D50/G50*C6)</f>
        <v>#DIV/0!</v>
      </c>
      <c r="L50" s="64" t="e">
        <f>IF(K50&lt;F6,K50*J50*D50,F6*J50*D50)</f>
        <v>#DIV/0!</v>
      </c>
      <c r="M50" s="60"/>
      <c r="N50" s="21"/>
      <c r="O50" s="22"/>
    </row>
    <row r="51" spans="1:15" ht="15.75" thickBot="1" x14ac:dyDescent="0.3">
      <c r="A51" s="15">
        <v>38</v>
      </c>
      <c r="B51" s="2"/>
      <c r="C51" s="2"/>
      <c r="D51" s="65">
        <f t="shared" si="0"/>
        <v>0</v>
      </c>
      <c r="E51" s="44"/>
      <c r="F51" s="62" t="e">
        <f t="shared" si="3"/>
        <v>#DIV/0!</v>
      </c>
      <c r="G51" s="14"/>
      <c r="H51" s="14"/>
      <c r="I51" s="14"/>
      <c r="J51" s="67">
        <f t="shared" si="2"/>
        <v>0</v>
      </c>
      <c r="K51" s="63" t="e">
        <f>SUM(E51/D51/G51*C6)</f>
        <v>#DIV/0!</v>
      </c>
      <c r="L51" s="64" t="e">
        <f>IF(K51&lt;F6,K51*J51*D51,F6*J51*D51)</f>
        <v>#DIV/0!</v>
      </c>
      <c r="M51" s="60"/>
      <c r="N51" s="21"/>
      <c r="O51" s="22"/>
    </row>
    <row r="52" spans="1:15" ht="15.75" thickBot="1" x14ac:dyDescent="0.3">
      <c r="A52" s="15">
        <v>39</v>
      </c>
      <c r="B52" s="2"/>
      <c r="C52" s="2"/>
      <c r="D52" s="65">
        <f t="shared" si="0"/>
        <v>0</v>
      </c>
      <c r="E52" s="44"/>
      <c r="F52" s="62" t="e">
        <f t="shared" si="3"/>
        <v>#DIV/0!</v>
      </c>
      <c r="G52" s="14"/>
      <c r="H52" s="14"/>
      <c r="I52" s="14"/>
      <c r="J52" s="67">
        <f t="shared" si="2"/>
        <v>0</v>
      </c>
      <c r="K52" s="63" t="e">
        <f>SUM(E52/D52/G52*C6)</f>
        <v>#DIV/0!</v>
      </c>
      <c r="L52" s="64" t="e">
        <f>IF(K52&lt;F6,K52*J52*D52,F6*J52*D52)</f>
        <v>#DIV/0!</v>
      </c>
      <c r="M52" s="60"/>
      <c r="N52" s="21"/>
      <c r="O52" s="22"/>
    </row>
    <row r="53" spans="1:15" ht="15.75" thickBot="1" x14ac:dyDescent="0.3">
      <c r="A53" s="15">
        <v>40</v>
      </c>
      <c r="B53" s="2"/>
      <c r="C53" s="2"/>
      <c r="D53" s="65">
        <f t="shared" si="0"/>
        <v>0</v>
      </c>
      <c r="E53" s="44"/>
      <c r="F53" s="62" t="e">
        <f t="shared" si="3"/>
        <v>#DIV/0!</v>
      </c>
      <c r="G53" s="14"/>
      <c r="H53" s="14"/>
      <c r="I53" s="14"/>
      <c r="J53" s="67">
        <f t="shared" si="2"/>
        <v>0</v>
      </c>
      <c r="K53" s="63" t="e">
        <f>SUM(E53/D53/G53*C6)</f>
        <v>#DIV/0!</v>
      </c>
      <c r="L53" s="64" t="e">
        <f>IF(K53&lt;F6,K53*J53*D53,F6*J53*D53)</f>
        <v>#DIV/0!</v>
      </c>
      <c r="M53" s="60"/>
      <c r="N53" s="21"/>
      <c r="O53" s="22"/>
    </row>
    <row r="54" spans="1:15" ht="15.75" thickBot="1" x14ac:dyDescent="0.3">
      <c r="A54" s="15">
        <v>41</v>
      </c>
      <c r="B54" s="2"/>
      <c r="C54" s="2"/>
      <c r="D54" s="65">
        <f t="shared" si="0"/>
        <v>0</v>
      </c>
      <c r="E54" s="44"/>
      <c r="F54" s="62" t="e">
        <f t="shared" si="3"/>
        <v>#DIV/0!</v>
      </c>
      <c r="G54" s="14"/>
      <c r="H54" s="14"/>
      <c r="I54" s="14"/>
      <c r="J54" s="67">
        <f t="shared" si="2"/>
        <v>0</v>
      </c>
      <c r="K54" s="63" t="e">
        <f>SUM(E54/D54/G54*C6)</f>
        <v>#DIV/0!</v>
      </c>
      <c r="L54" s="64" t="e">
        <f>IF(K54&lt;F6,K54*J54*D54,F6*J54*D54)</f>
        <v>#DIV/0!</v>
      </c>
      <c r="M54" s="60"/>
      <c r="N54" s="21"/>
      <c r="O54" s="22"/>
    </row>
    <row r="55" spans="1:15" ht="15.75" thickBot="1" x14ac:dyDescent="0.3">
      <c r="A55" s="15">
        <v>42</v>
      </c>
      <c r="B55" s="2"/>
      <c r="C55" s="2"/>
      <c r="D55" s="65">
        <f t="shared" si="0"/>
        <v>0</v>
      </c>
      <c r="E55" s="44"/>
      <c r="F55" s="62" t="e">
        <f t="shared" si="3"/>
        <v>#DIV/0!</v>
      </c>
      <c r="G55" s="14"/>
      <c r="H55" s="14"/>
      <c r="I55" s="14"/>
      <c r="J55" s="67">
        <f t="shared" si="2"/>
        <v>0</v>
      </c>
      <c r="K55" s="63" t="e">
        <f>SUM(E55/D55/G55*C6)</f>
        <v>#DIV/0!</v>
      </c>
      <c r="L55" s="64" t="e">
        <f>IF(K55&lt;F6,K55*J55*D55,F6*J55*D55)</f>
        <v>#DIV/0!</v>
      </c>
      <c r="M55" s="60"/>
      <c r="N55" s="21"/>
      <c r="O55" s="22"/>
    </row>
    <row r="56" spans="1:15" ht="15.75" thickBot="1" x14ac:dyDescent="0.3">
      <c r="A56" s="15">
        <v>43</v>
      </c>
      <c r="B56" s="2"/>
      <c r="C56" s="2"/>
      <c r="D56" s="65">
        <f t="shared" si="0"/>
        <v>0</v>
      </c>
      <c r="E56" s="44"/>
      <c r="F56" s="62" t="e">
        <f t="shared" si="3"/>
        <v>#DIV/0!</v>
      </c>
      <c r="G56" s="14"/>
      <c r="H56" s="14"/>
      <c r="I56" s="14"/>
      <c r="J56" s="67">
        <f t="shared" si="2"/>
        <v>0</v>
      </c>
      <c r="K56" s="63" t="e">
        <f>SUM(E56/D56/G56*C6)</f>
        <v>#DIV/0!</v>
      </c>
      <c r="L56" s="64" t="e">
        <f>IF(K56&lt;F6,K56*J56*D56,F6*J56*D56)</f>
        <v>#DIV/0!</v>
      </c>
      <c r="M56" s="60"/>
      <c r="N56" s="21"/>
      <c r="O56" s="22"/>
    </row>
    <row r="57" spans="1:15" ht="15.75" thickBot="1" x14ac:dyDescent="0.3">
      <c r="A57" s="15">
        <v>44</v>
      </c>
      <c r="B57" s="2"/>
      <c r="C57" s="2"/>
      <c r="D57" s="65">
        <f t="shared" si="0"/>
        <v>0</v>
      </c>
      <c r="E57" s="44"/>
      <c r="F57" s="62" t="e">
        <f t="shared" si="3"/>
        <v>#DIV/0!</v>
      </c>
      <c r="G57" s="14"/>
      <c r="H57" s="14"/>
      <c r="I57" s="14"/>
      <c r="J57" s="67">
        <f t="shared" si="2"/>
        <v>0</v>
      </c>
      <c r="K57" s="63" t="e">
        <f>SUM(E57/D57/G57*C6)</f>
        <v>#DIV/0!</v>
      </c>
      <c r="L57" s="64" t="e">
        <f>IF(K57&lt;F6,K57*J57*D57,F6*J57*D57)</f>
        <v>#DIV/0!</v>
      </c>
      <c r="M57" s="60"/>
      <c r="N57" s="21"/>
      <c r="O57" s="22"/>
    </row>
    <row r="58" spans="1:15" ht="15.75" thickBot="1" x14ac:dyDescent="0.3">
      <c r="A58" s="16" t="s">
        <v>13</v>
      </c>
      <c r="B58" s="17"/>
      <c r="C58" s="17"/>
      <c r="D58" s="17">
        <f>SUM(D14:D57)</f>
        <v>10</v>
      </c>
      <c r="E58" s="41"/>
      <c r="F58" s="41"/>
      <c r="G58" s="17">
        <f>SUM(G14:G57)</f>
        <v>10</v>
      </c>
      <c r="H58" s="17">
        <f>SUM(H14:H57)</f>
        <v>4</v>
      </c>
      <c r="I58" s="17"/>
      <c r="J58" s="36">
        <f>SUM(J14:J57)</f>
        <v>6</v>
      </c>
      <c r="K58" s="46"/>
      <c r="L58" s="45"/>
      <c r="M58" s="61"/>
      <c r="N58" s="23"/>
      <c r="O58" s="24"/>
    </row>
  </sheetData>
  <sheetProtection algorithmName="SHA-512" hashValue="S1kGHcHntrwqlVwHB7Fmythd2GXIW4o6+aKPu/OOYkSHfHONQgCehIotkdQnSVWXpGXdspSdmYBogk3R3oaBnA==" saltValue="FWjmUPOrxiekH4gFcwVmSQ==" spinCount="100000" sheet="1" objects="1" scenarios="1"/>
  <mergeCells count="9">
    <mergeCell ref="A1:S1"/>
    <mergeCell ref="B2:D2"/>
    <mergeCell ref="A6:B6"/>
    <mergeCell ref="A4:M4"/>
    <mergeCell ref="A9:M11"/>
    <mergeCell ref="A8:C8"/>
    <mergeCell ref="D8:H8"/>
    <mergeCell ref="N5:Q10"/>
    <mergeCell ref="D6:E6"/>
  </mergeCells>
  <dataValidations count="2">
    <dataValidation errorStyle="warning" allowBlank="1" showInputMessage="1" showErrorMessage="1" sqref="C6 D14:I58" xr:uid="{D46863D4-B466-4A6B-97CE-388CD633F175}"/>
    <dataValidation type="list" errorStyle="warning" allowBlank="1" showInputMessage="1" showErrorMessage="1" sqref="B2:C2" xr:uid="{00000000-0002-0000-0100-000002000000}">
      <formula1>$Q$3:$Q$3</formula1>
    </dataValidation>
  </dataValidation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72FAB-0C5A-422B-BDEB-D9C921E702DD}">
  <dimension ref="A1:R25"/>
  <sheetViews>
    <sheetView zoomScale="130" zoomScaleNormal="130" workbookViewId="0">
      <selection activeCell="G22" sqref="G22 M7 G19 G13"/>
    </sheetView>
  </sheetViews>
  <sheetFormatPr baseColWidth="10" defaultRowHeight="15" x14ac:dyDescent="0.25"/>
  <cols>
    <col min="1" max="16" width="11.42578125" style="4"/>
    <col min="17" max="17" width="12.28515625" style="4" bestFit="1" customWidth="1"/>
    <col min="18" max="16384" width="11.42578125" style="4"/>
  </cols>
  <sheetData>
    <row r="1" spans="1:17" ht="15.75" x14ac:dyDescent="0.25">
      <c r="B1" s="135" t="s">
        <v>45</v>
      </c>
      <c r="C1" s="136"/>
      <c r="D1" s="136"/>
      <c r="E1" s="136"/>
      <c r="F1" s="136"/>
      <c r="G1" s="136"/>
      <c r="H1" s="136"/>
      <c r="I1" s="136"/>
      <c r="J1" s="136"/>
      <c r="K1" s="136"/>
      <c r="L1" s="136"/>
      <c r="M1" s="136"/>
      <c r="N1" s="136"/>
      <c r="O1" s="136"/>
      <c r="P1" s="136"/>
      <c r="Q1" s="136"/>
    </row>
    <row r="2" spans="1:17" ht="15.75" customHeight="1" x14ac:dyDescent="0.25">
      <c r="A2" s="140"/>
      <c r="B2" s="140"/>
      <c r="C2" s="140"/>
      <c r="D2" s="139" t="s">
        <v>47</v>
      </c>
      <c r="E2" s="139"/>
      <c r="F2" s="139"/>
      <c r="G2" s="139"/>
      <c r="H2" s="139"/>
      <c r="I2" s="139"/>
      <c r="J2" s="139"/>
      <c r="K2" s="139"/>
      <c r="L2" s="139"/>
      <c r="M2" s="139"/>
      <c r="N2" s="139"/>
      <c r="O2" s="139"/>
      <c r="P2" s="29"/>
      <c r="Q2" s="29"/>
    </row>
    <row r="3" spans="1:17" ht="15.75" x14ac:dyDescent="0.25">
      <c r="A3" s="140"/>
      <c r="B3" s="140"/>
      <c r="C3" s="140"/>
      <c r="D3" s="139"/>
      <c r="E3" s="139"/>
      <c r="F3" s="139"/>
      <c r="G3" s="139"/>
      <c r="H3" s="139"/>
      <c r="I3" s="139"/>
      <c r="J3" s="139"/>
      <c r="K3" s="139"/>
      <c r="L3" s="139"/>
      <c r="M3" s="139"/>
      <c r="N3" s="139"/>
      <c r="O3" s="139"/>
      <c r="P3" s="29"/>
      <c r="Q3" s="29"/>
    </row>
    <row r="4" spans="1:17" ht="15.75" x14ac:dyDescent="0.25">
      <c r="A4" s="140"/>
      <c r="B4" s="140"/>
      <c r="C4" s="140"/>
      <c r="D4" s="139"/>
      <c r="E4" s="139"/>
      <c r="F4" s="139"/>
      <c r="G4" s="139"/>
      <c r="H4" s="139"/>
      <c r="I4" s="139"/>
      <c r="J4" s="139"/>
      <c r="K4" s="139"/>
      <c r="L4" s="139"/>
      <c r="M4" s="139"/>
      <c r="N4" s="139"/>
      <c r="O4" s="139"/>
      <c r="P4" s="29"/>
      <c r="Q4" s="29"/>
    </row>
    <row r="5" spans="1:17" ht="15.75" x14ac:dyDescent="0.25">
      <c r="A5" s="140"/>
      <c r="B5" s="140"/>
      <c r="C5" s="140"/>
      <c r="D5" s="139"/>
      <c r="E5" s="139"/>
      <c r="F5" s="139"/>
      <c r="G5" s="139"/>
      <c r="H5" s="139"/>
      <c r="I5" s="139"/>
      <c r="J5" s="139"/>
      <c r="K5" s="139"/>
      <c r="L5" s="139"/>
      <c r="M5" s="139"/>
      <c r="N5" s="139"/>
      <c r="O5" s="139"/>
      <c r="P5" s="29"/>
      <c r="Q5" s="29"/>
    </row>
    <row r="6" spans="1:17" ht="15.75" thickBot="1" x14ac:dyDescent="0.3">
      <c r="A6" s="140"/>
      <c r="B6" s="140"/>
      <c r="C6" s="140"/>
    </row>
    <row r="7" spans="1:17" ht="15.75" thickBot="1" x14ac:dyDescent="0.3">
      <c r="A7" s="140"/>
      <c r="B7" s="140"/>
      <c r="C7" s="140"/>
      <c r="G7" s="137" t="s">
        <v>15</v>
      </c>
      <c r="H7" s="137"/>
      <c r="I7" s="11">
        <v>0.05</v>
      </c>
      <c r="J7" s="5"/>
      <c r="K7" s="137" t="s">
        <v>38</v>
      </c>
      <c r="L7" s="138"/>
      <c r="M7" s="12">
        <v>4</v>
      </c>
    </row>
    <row r="9" spans="1:17" ht="15.75" thickBot="1" x14ac:dyDescent="0.3"/>
    <row r="10" spans="1:17" ht="16.5" thickBot="1" x14ac:dyDescent="0.3">
      <c r="C10" s="131" t="s">
        <v>19</v>
      </c>
      <c r="D10" s="131"/>
      <c r="E10" s="131"/>
      <c r="F10" s="132"/>
      <c r="G10" s="6">
        <v>0</v>
      </c>
    </row>
    <row r="12" spans="1:17" ht="15.75" thickBot="1" x14ac:dyDescent="0.3"/>
    <row r="13" spans="1:17" ht="16.5" thickBot="1" x14ac:dyDescent="0.3">
      <c r="C13" s="131" t="s">
        <v>16</v>
      </c>
      <c r="D13" s="131"/>
      <c r="E13" s="131"/>
      <c r="F13" s="132"/>
      <c r="G13" s="7">
        <v>0</v>
      </c>
    </row>
    <row r="15" spans="1:17" ht="15.75" thickBot="1" x14ac:dyDescent="0.3"/>
    <row r="16" spans="1:17" ht="16.5" thickBot="1" x14ac:dyDescent="0.3">
      <c r="C16" s="131" t="s">
        <v>17</v>
      </c>
      <c r="D16" s="131"/>
      <c r="E16" s="131"/>
      <c r="F16" s="132"/>
      <c r="G16" s="8">
        <v>0</v>
      </c>
    </row>
    <row r="18" spans="1:18" ht="15.75" thickBot="1" x14ac:dyDescent="0.3"/>
    <row r="19" spans="1:18" ht="16.5" thickBot="1" x14ac:dyDescent="0.3">
      <c r="C19" s="131" t="s">
        <v>18</v>
      </c>
      <c r="D19" s="131"/>
      <c r="E19" s="131"/>
      <c r="F19" s="132"/>
      <c r="G19" s="9">
        <v>0</v>
      </c>
    </row>
    <row r="20" spans="1:18" x14ac:dyDescent="0.25">
      <c r="E20" s="27"/>
    </row>
    <row r="21" spans="1:18" ht="15.75" thickBot="1" x14ac:dyDescent="0.3"/>
    <row r="22" spans="1:18" ht="15.75" thickBot="1" x14ac:dyDescent="0.3">
      <c r="A22" s="133" t="s">
        <v>46</v>
      </c>
      <c r="B22" s="133"/>
      <c r="C22" s="133"/>
      <c r="D22" s="133"/>
      <c r="E22" s="133"/>
      <c r="F22" s="134"/>
      <c r="G22" s="10" t="e">
        <f>SUM(G10/G13/G16*I7)</f>
        <v>#DIV/0!</v>
      </c>
      <c r="H22" s="58"/>
      <c r="I22" s="59"/>
      <c r="J22" s="59"/>
      <c r="K22" s="59"/>
      <c r="L22" s="59"/>
      <c r="M22" s="59"/>
      <c r="N22" s="59"/>
      <c r="O22" s="59"/>
      <c r="P22" s="59"/>
      <c r="Q22" s="59"/>
      <c r="R22" s="59"/>
    </row>
    <row r="23" spans="1:18" x14ac:dyDescent="0.25">
      <c r="H23" s="59"/>
      <c r="I23" s="59"/>
      <c r="J23" s="59"/>
      <c r="K23" s="59"/>
      <c r="L23" s="59"/>
      <c r="M23" s="59"/>
      <c r="N23" s="59"/>
      <c r="O23" s="59"/>
      <c r="P23" s="59"/>
      <c r="Q23" s="59"/>
      <c r="R23" s="59"/>
    </row>
    <row r="24" spans="1:18" ht="15.75" thickBot="1" x14ac:dyDescent="0.3"/>
    <row r="25" spans="1:18" ht="24" thickBot="1" x14ac:dyDescent="0.4">
      <c r="K25" s="129" t="s">
        <v>26</v>
      </c>
      <c r="L25" s="129"/>
      <c r="M25" s="129"/>
      <c r="N25" s="129"/>
      <c r="O25" s="129"/>
      <c r="P25" s="130"/>
      <c r="Q25" s="26" t="e">
        <f>IF(G22&lt;M7,G22*G19*G13,M7*G19*G13)</f>
        <v>#DIV/0!</v>
      </c>
    </row>
  </sheetData>
  <sheetProtection algorithmName="SHA-512" hashValue="PhdquKBm5Tb8J9i5oLUgg9h8hHq980n07/3XG/+8qnRc5pGreXzxtxEplfH6d50V+6TsOSqeMXbLaHZykdWZWA==" saltValue="vPW26kTnNCq70j+mvQtUiw==" spinCount="100000" sheet="1" objects="1" scenarios="1"/>
  <mergeCells count="11">
    <mergeCell ref="B1:Q1"/>
    <mergeCell ref="G7:H7"/>
    <mergeCell ref="C10:F10"/>
    <mergeCell ref="K7:L7"/>
    <mergeCell ref="D2:O5"/>
    <mergeCell ref="A2:C7"/>
    <mergeCell ref="K25:P25"/>
    <mergeCell ref="C19:F19"/>
    <mergeCell ref="C16:F16"/>
    <mergeCell ref="C13:F13"/>
    <mergeCell ref="A22:F22"/>
  </mergeCells>
  <dataValidations count="1">
    <dataValidation type="decimal" allowBlank="1" showInputMessage="1" showErrorMessage="1" sqref="G22" xr:uid="{76AACDB4-DA79-4B80-9B6D-0E73B8806960}">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Informations générales</vt:lpstr>
      <vt:lpstr>Registre du logeur</vt:lpstr>
      <vt:lpstr>Outil de calcul automatique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Chloé Valet</cp:lastModifiedBy>
  <cp:lastPrinted>2016-05-03T13:45:51Z</cp:lastPrinted>
  <dcterms:created xsi:type="dcterms:W3CDTF">2016-04-12T13:44:35Z</dcterms:created>
  <dcterms:modified xsi:type="dcterms:W3CDTF">2021-12-08T16:50:09Z</dcterms:modified>
</cp:coreProperties>
</file>